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Usuario\Desktop\Materiais Eletrica\Recebido\"/>
    </mc:Choice>
  </mc:AlternateContent>
  <xr:revisionPtr revIDLastSave="0" documentId="13_ncr:1_{68658FC4-44DA-420D-BA72-B6B2359F48E9}" xr6:coauthVersionLast="32" xr6:coauthVersionMax="32" xr10:uidLastSave="{00000000-0000-0000-0000-000000000000}"/>
  <bookViews>
    <workbookView xWindow="0" yWindow="0" windowWidth="17745" windowHeight="9375" xr2:uid="{00000000-000D-0000-FFFF-FFFF00000000}"/>
  </bookViews>
  <sheets>
    <sheet name="Planilha2" sheetId="7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0" i="7" l="1"/>
  <c r="J130" i="7"/>
  <c r="J131" i="7"/>
  <c r="J132" i="7"/>
  <c r="J133" i="7"/>
  <c r="J134" i="7"/>
  <c r="J135" i="7"/>
  <c r="J136" i="7"/>
  <c r="J137" i="7"/>
  <c r="J138" i="7"/>
  <c r="J129" i="7"/>
  <c r="J121" i="7"/>
  <c r="J122" i="7"/>
  <c r="J123" i="7"/>
  <c r="J124" i="7"/>
  <c r="J125" i="7"/>
  <c r="J126" i="7"/>
  <c r="J120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99" i="7"/>
  <c r="J93" i="7"/>
  <c r="J94" i="7"/>
  <c r="J95" i="7"/>
  <c r="J96" i="7"/>
  <c r="J97" i="7"/>
  <c r="J92" i="7"/>
  <c r="J82" i="7"/>
  <c r="J83" i="7"/>
  <c r="J84" i="7"/>
  <c r="J85" i="7"/>
  <c r="J86" i="7"/>
  <c r="J87" i="7"/>
  <c r="J88" i="7"/>
  <c r="J89" i="7"/>
  <c r="J90" i="7"/>
  <c r="J81" i="7"/>
  <c r="J71" i="7"/>
  <c r="J72" i="7"/>
  <c r="J73" i="7"/>
  <c r="J74" i="7"/>
  <c r="J75" i="7"/>
  <c r="J76" i="7"/>
  <c r="J77" i="7"/>
  <c r="J78" i="7"/>
  <c r="J79" i="7"/>
  <c r="J70" i="7"/>
  <c r="J65" i="7"/>
  <c r="J66" i="7"/>
  <c r="J67" i="7"/>
  <c r="J64" i="7"/>
  <c r="J68" i="7" s="1"/>
  <c r="J51" i="7"/>
  <c r="J52" i="7"/>
  <c r="J53" i="7"/>
  <c r="J54" i="7"/>
  <c r="J55" i="7"/>
  <c r="J56" i="7"/>
  <c r="J57" i="7"/>
  <c r="J58" i="7"/>
  <c r="J59" i="7"/>
  <c r="J60" i="7"/>
  <c r="J61" i="7"/>
  <c r="J62" i="7"/>
  <c r="J50" i="7"/>
  <c r="J63" i="7" s="1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33" i="7"/>
  <c r="J49" i="7" s="1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18" i="7"/>
  <c r="J8" i="7"/>
  <c r="J9" i="7"/>
  <c r="J10" i="7"/>
  <c r="J11" i="7"/>
  <c r="J12" i="7"/>
  <c r="J13" i="7"/>
  <c r="J14" i="7"/>
  <c r="J15" i="7"/>
  <c r="J16" i="7"/>
  <c r="J7" i="7"/>
  <c r="J17" i="7" s="1"/>
  <c r="J139" i="7" l="1"/>
  <c r="J128" i="7"/>
  <c r="J118" i="7"/>
  <c r="J98" i="7"/>
  <c r="J91" i="7"/>
  <c r="J80" i="7"/>
  <c r="J32" i="7"/>
  <c r="J141" i="7" s="1"/>
</calcChain>
</file>

<file path=xl/sharedStrings.xml><?xml version="1.0" encoding="utf-8"?>
<sst xmlns="http://schemas.openxmlformats.org/spreadsheetml/2006/main" count="276" uniqueCount="113">
  <si>
    <t>QTDE.</t>
  </si>
  <si>
    <t>UN.</t>
  </si>
  <si>
    <t>pç</t>
  </si>
  <si>
    <t>m</t>
  </si>
  <si>
    <t>Canaleta PVC recorte aberto 50x30mm / cinza</t>
  </si>
  <si>
    <t>Contator Tripolar WEG CWM9  / Bobina 220Vca</t>
  </si>
  <si>
    <t>pc</t>
  </si>
  <si>
    <t>Curva Horizontal 90° para eletrocalha 400x75mm / chapa #16</t>
  </si>
  <si>
    <t>Eletrocalha Perfurada 200x75mm com virola e tampa / chapa #16</t>
  </si>
  <si>
    <t>Eletrocalha Perfurada 400x75mm com virola e tampa / chapa #16</t>
  </si>
  <si>
    <t>Eletroduto em Polietileno de Alta Densidade - PEAD / Ø1.1/2"</t>
  </si>
  <si>
    <t>Eletroduto em Polietileno de Alta Densidade - PEAD / Ø2"</t>
  </si>
  <si>
    <t>Emenda Interna para eletrocalha 400x75mm / Chapa #16</t>
  </si>
  <si>
    <t>Interruptor Simples 10A/ 250Vca - com espelho para caixa multiuso de aluminio</t>
  </si>
  <si>
    <t>Luminária de Sobrepor Aletada corpo em chapa de aço carbono / Fluores. Tubular 2x40W ou Tubular Led 2x18W</t>
  </si>
  <si>
    <t>Luminária Quadrada em Led 86W / 220Vca para via publica - proteção IP67,encaixe p/ poste até Ø60,3mm</t>
  </si>
  <si>
    <t>Poste Metálico Escalonado 5 metros / Diâmetro final para encaixe luminária Ø60,3mm</t>
  </si>
  <si>
    <t>Quadro de Comando Metálico 500X300X200mm</t>
  </si>
  <si>
    <t>br</t>
  </si>
  <si>
    <t>Caixa de equalização tipo BEP ou BEL  -  380x320x175xmm – pintura eletrostatica , com flange inferior, vedacao na porta.</t>
  </si>
  <si>
    <t>Barra chata de alumínio 7/8"x1/8"x 3m</t>
  </si>
  <si>
    <t>Haste de aterramento tipo copperweld Ø5/8 x 2,4m - alta camada (254 microns)</t>
  </si>
  <si>
    <t>Conector de medição #50mm²</t>
  </si>
  <si>
    <t>Parafuso cabeça chata em alumínio Ø 1/4" x 5/8" - philips</t>
  </si>
  <si>
    <t>Parafuso autoatarrachante em aço inox Ø 4,2" x 32mm</t>
  </si>
  <si>
    <t>Bucha de nylon N°6</t>
  </si>
  <si>
    <t>Bucha de nylon K54</t>
  </si>
  <si>
    <t>CHAVE DE PARTIDA DIRETA TRIFÁSICA WEG 380V-1,5CV</t>
  </si>
  <si>
    <t>INVERSOR DE FREQUENCIA WEG 380V-2,6A</t>
  </si>
  <si>
    <t>INVERSOR DE FREQUENCIA WEG CFW500  / 39A-380V</t>
  </si>
  <si>
    <t>CHAVE SELETORA WEG 2 POSIÇÕES 90° (CONTATOS: 1NA + 1NF)</t>
  </si>
  <si>
    <t xml:space="preserve">CONTATOR AUXILIAR WEG (3 CONTATOS NA + 1 CONTATO NF) / BOBINA 220VCA </t>
  </si>
  <si>
    <t>DISJUNTOR UNIPOLAR DIN 2A - CURVA C / TIPO TERMOMAGNÉTICO CONFORME ABNT NBR NM 60898</t>
  </si>
  <si>
    <t>EXAUSTOR P/ PAINEL ELÉTRICO 220VCA COM GRELHA E FILTRO / 200X200MM - EXAUSTÃO DE 160M³/HORA</t>
  </si>
  <si>
    <t>QUADRO DE COMANDO METÁLICO 1200X800X350MM</t>
  </si>
  <si>
    <t>BOTÃO DE EMERGÊNCIA COM TRAVA - GIRA PARA SOLTAR - 1 NF MONITORADOS</t>
  </si>
  <si>
    <t>CANALETA PVC RECORTE ABERTO 50X50MM / CINZA</t>
  </si>
  <si>
    <t xml:space="preserve">   PÇ</t>
  </si>
  <si>
    <t xml:space="preserve">   MT</t>
  </si>
  <si>
    <t>PÇ</t>
  </si>
  <si>
    <t>DISJUNTOR CAIXA MOLDADA WEG 100A</t>
  </si>
  <si>
    <t>DISP. DE PROTEÇÃO CONTRA SURTO (DPS) WEG - CLASSE II/I - 60KA</t>
  </si>
  <si>
    <t>DISJUNTOR MOTOR WEG 50A + CONTATO AUXIL. FRONTAL</t>
  </si>
  <si>
    <t>DISJUNTOR MOTOR WEG 4,0A + CONTATO AUXIL. FRONTAL</t>
  </si>
  <si>
    <t>CONECTOR DE ALIMENTAÇÃO WEG</t>
  </si>
  <si>
    <t>INVERSOR DE FREQUENCIA WEG 1,5CV/380V</t>
  </si>
  <si>
    <t>DISJUNTOR MOTOR WEG 1,6A + CONTATO AUXIL. FRONTAL</t>
  </si>
  <si>
    <t>MINICONTATOR WEG 7A/BOB. 24VDC</t>
  </si>
  <si>
    <t>TRILHO DE FIXAÇÃO DIN 35MM X 2000MM - PERFURADO</t>
  </si>
  <si>
    <t>CABO 3X1,0MM² COM BLINDAGEM</t>
  </si>
  <si>
    <t>DISJUNTOR MOTOR WEG 6,3A + CONTATO AUXIL. FRONTAL</t>
  </si>
  <si>
    <t>INVERSOR DE FREQUENCIA WEG 2,0CV/380V</t>
  </si>
  <si>
    <t>Cabo de Cobre Flexivel 4x16mm² - blindagem em malha / NBR7286 (uso inversor de frequencia)</t>
  </si>
  <si>
    <t>Cabo de Cobre Flexivel 4x2,5mm² - blindagem em malha / NBR7286 (uso inversor de frequencia)</t>
  </si>
  <si>
    <t>Cabo de Comando Flexivel 3x1,0mm² - blindagem em malha</t>
  </si>
  <si>
    <t>Cabo de Cobre Flexivel 4x1,5mm² - EPR 1KV</t>
  </si>
  <si>
    <t>CHAVE DE PARTIDA SOFT-STARTER - TRIFÁSICA 171A / 380VCA</t>
  </si>
  <si>
    <t>UNIDADE CAPACITIVA TRIFÁSICA 25KVAR / 380V</t>
  </si>
  <si>
    <t>CONTATOR AUXILIAR WEG (CONTATOS: 4NA) / BOBINA 220VCA</t>
  </si>
  <si>
    <t>CONTATOR AUXILIAR WEG (CONTATOS: 2NA + 2NF) / BOBINA 220VCA</t>
  </si>
  <si>
    <t>CONTATOR TRIPOLAR WEG CWMC32 COM BLOCO DE CONTATO ADIANTADO / BOBINA 220VCA</t>
  </si>
  <si>
    <t>CABO DE COBRE FLEXIVEL MULTIPOLA 3X2,5MM² - 0,6/1KV - ENCORDOAMENTO CLASSE 5, ANTICHAMA (BWF-B), ISOLAÇÃO PVC/A 90°C</t>
  </si>
  <si>
    <t>CABO DE COBRE FLEXIVEL MULTIPOLA 4X2,5MM² - 0,6/1KV - ENCORDOAMENTO CLASSE 5, ANTICHAMA (BWF-B), ISOLAÇÃO PVC/A 90°C</t>
  </si>
  <si>
    <t>CANALETA PVC RECORTE ABERTO 50X30MM / CINZA</t>
  </si>
  <si>
    <t>QUADRO DE COMANDO METÁLICO 500X300X250MM</t>
  </si>
  <si>
    <t>QUADRO DE DISTRIBUIÇÃO PARA TELECOMUNICAÇÃO DE SOBREPOR 20X20CM METÁLICA</t>
  </si>
  <si>
    <t>M</t>
  </si>
  <si>
    <t>EMENDA INTERNA "I" PARA PERFILADO 38X38MM - CHAPA #16</t>
  </si>
  <si>
    <t>EMENDA INTERNA "T" PARA PERFILADO 38X38MM - CHAPA #16</t>
  </si>
  <si>
    <t>EMENDA INTERNA "X" PARA PERFILADO 38X38MM - CHAPA #16</t>
  </si>
  <si>
    <t>PERFILADO GALVANIZADO PERFURADO 38X38MM - CHAPA #16</t>
  </si>
  <si>
    <t>CAIXA MULTIPLA EM ALUMINIO - TIPO L  DE 1.1/2"</t>
  </si>
  <si>
    <t>CONECTOR ADAPTADOR PARA CAIXA MULTIPLA 1.1/2"</t>
  </si>
  <si>
    <t>QUADRO DE DISTRIBUIÇÃO METÁLICO DE EMBUTIR PARA 56 DISJUNTORES / CORRENTE 225A - COM KIT BARRAMENTO FASE/NEUTRO/TERRA</t>
  </si>
  <si>
    <t>CHAVE DE PARTIDA DIRETA MONOFÁSICA WEG 220V-0,75CV</t>
  </si>
  <si>
    <t>CHAVE SELETORA 2 POSIÇÕES 90° (CONTATO 1NA + 1NF)</t>
  </si>
  <si>
    <t>CONECTOR SAK 6,0MM²</t>
  </si>
  <si>
    <t>CABO ELÉTRICO EM ALUMÍNIO 15KV - SEÇÃO 16MM² - COBERTURA CINZA</t>
  </si>
  <si>
    <t>CURVA 180° (BENGALA) ELETRODUTO PVC RÍGIDO 4"</t>
  </si>
  <si>
    <t xml:space="preserve">CONJUNTO DE BRAQUETE PORCELANA E CINTA REDONDA PARA FIXAÇÃO EM POSTE DE CONCRETO </t>
  </si>
  <si>
    <t>PLACA DE ALUMÍNIO DA CPFL PARA IDENTIFICAÇÃO DE CHAVE (CONFORME DESENHO 6 DA GED 2859)</t>
  </si>
  <si>
    <t>CURVA DE PVC RÍGIDO 4" (PRETO)</t>
  </si>
  <si>
    <t>CAIXA DE PROTEÇÃO TC'S (CONFORME DESENHO 33 DA GED 2861)</t>
  </si>
  <si>
    <t>CAIXA DE MEDIÇÃO BT 1800X1600X400 COM FUNDO DE MADEIRA (CONFORME DESENHO 30 DA GED 2861)</t>
  </si>
  <si>
    <t>QUADRO BOMBAS DE CAPTAÇÃO</t>
  </si>
  <si>
    <t>QUADRO DE OPERAÇÃO ETA  - LADO A</t>
  </si>
  <si>
    <t>QUADRO DE OPERAÇÃO ETA  - LADO B</t>
  </si>
  <si>
    <t>INFRA-ESTRUTURA DOS CIRCUITOS DE DISTRIBUIÇÃO E CABINE DE FORÇA</t>
  </si>
  <si>
    <t>INFRA ESTRUTURA DOS CIRCUITOS DE DISTRIBUIÇÃO ETA - LADO A e LADO B</t>
  </si>
  <si>
    <t>QUADRO BOMBAS DE DISTRIBUIÇÃO 2.1 - DISTRIBUIÇÃO POS-ANHANGUERA</t>
  </si>
  <si>
    <t>QUADRO BOMBAS DE DISTRIBUIÇÃO 2.2 - DISTRIBUIÇÃO POS-ANHANGUERA</t>
  </si>
  <si>
    <t>QUADRO DE ILUMINAÇÃO</t>
  </si>
  <si>
    <t>LABORATÓRIO</t>
  </si>
  <si>
    <t>ENTRADA DE ENERGIA CPFL</t>
  </si>
  <si>
    <t>SPDA</t>
  </si>
  <si>
    <t>INFRA-ESTRUTURA DAS BOMBAS DE CAPTAÇÃO</t>
  </si>
  <si>
    <t>PREÇO UNITÁRIO (R$)</t>
  </si>
  <si>
    <t>PREÇO TOTAL (R$)</t>
  </si>
  <si>
    <t>COTAÇÃO - RELAÇÃO MATERIAIS ELÉTRICOS</t>
  </si>
  <si>
    <t>ETA II - SANTO ÂNGELO</t>
  </si>
  <si>
    <t xml:space="preserve">CHAVE SELETORA WEG 2 POSIÇÕES 90° (CONTATOS: 1NA + 1NF) sibratec </t>
  </si>
  <si>
    <t xml:space="preserve">CONECTOR P/ TRILHO DIN / SAK 16,0MM² sibratec </t>
  </si>
  <si>
    <t xml:space="preserve">BORNE NEUTRO WEG P/ CABO DE 2,5MM²   sibratec </t>
  </si>
  <si>
    <t xml:space="preserve">BORNE NEUTRO WEG P/ CABO DE 35MM² sibratec </t>
  </si>
  <si>
    <t xml:space="preserve">CHAVE SELETORA WEG 2 POSIÇÕES 90° (CONTATOS: 1NA) sibratec </t>
  </si>
  <si>
    <t xml:space="preserve">CHAVE SELETORA WEG 2 POSIÇÕES 90° (CONTATOS: 2NA)  sibratec </t>
  </si>
  <si>
    <t>BORNE NEUTRO WEG P/ CABO DE 2,5MM²  sibratec</t>
  </si>
  <si>
    <t xml:space="preserve">BORNE NEUTRO WEG P/ CABO DE 35MM²  sibratec </t>
  </si>
  <si>
    <t xml:space="preserve">CHAVE SELETORA WEG 2 POSIÇÕES 90° (CONTATOS: 1NA)  sibratec </t>
  </si>
  <si>
    <t>Dispositivo de Proteção Contra Surtos - DPS / 1 Pólo - Classe II - 20kA / 8/20µs (ABNT NBR IEC 61643-1)  elitek</t>
  </si>
  <si>
    <t>Disjuntor Tripolar DIN 63A - Curva C / Tipo Termomagnético conforme ABNT NBR NM 60898 elitek</t>
  </si>
  <si>
    <t xml:space="preserve">CHAVE SELETORA WEG 2 POSIÇÕES 90° (CONTATOS: 1NA + 1NF)SIBRATEC </t>
  </si>
  <si>
    <t xml:space="preserve">ELETRICA  CAMPINAS COMERCIO - MATERIAIS E INSTALAÇOES ELÉTRICAS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</si>
</sst>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6"/>
      <color rgb="FF0070C0"/>
      <name val="Arial"/>
      <family val="2"/>
    </font>
    <font>
      <b/>
      <u/>
      <sz val="16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79">
    <xf numFmtId="0" fontId="0" fillId="0" borderId="0" xfId="0"/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vertical="center"/>
    </xf>
    <xf numFmtId="0" fontId="7" fillId="2" borderId="4" xfId="1" applyFont="1" applyFill="1" applyBorder="1" applyAlignment="1">
      <alignment vertical="center"/>
    </xf>
    <xf numFmtId="0" fontId="6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4" xfId="1" applyFont="1" applyFill="1" applyBorder="1" applyAlignment="1">
      <alignment vertical="center"/>
    </xf>
    <xf numFmtId="0" fontId="4" fillId="2" borderId="6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/>
    </xf>
    <xf numFmtId="0" fontId="0" fillId="0" borderId="0" xfId="0"/>
    <xf numFmtId="0" fontId="2" fillId="4" borderId="2" xfId="1" applyFont="1" applyFill="1" applyBorder="1" applyAlignment="1">
      <alignment horizontal="center" vertical="center"/>
    </xf>
    <xf numFmtId="0" fontId="0" fillId="0" borderId="6" xfId="0" applyBorder="1"/>
    <xf numFmtId="0" fontId="5" fillId="4" borderId="2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2" fillId="4" borderId="19" xfId="1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 wrapText="1"/>
    </xf>
    <xf numFmtId="0" fontId="3" fillId="2" borderId="21" xfId="1" applyFont="1" applyFill="1" applyBorder="1" applyAlignment="1">
      <alignment horizontal="center" vertical="center"/>
    </xf>
    <xf numFmtId="0" fontId="0" fillId="0" borderId="20" xfId="0" applyBorder="1"/>
    <xf numFmtId="0" fontId="0" fillId="0" borderId="17" xfId="0" applyBorder="1"/>
    <xf numFmtId="0" fontId="0" fillId="0" borderId="0" xfId="0" applyBorder="1"/>
    <xf numFmtId="0" fontId="0" fillId="0" borderId="12" xfId="0" applyBorder="1"/>
    <xf numFmtId="0" fontId="5" fillId="4" borderId="19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7" fillId="2" borderId="21" xfId="1" applyFont="1" applyFill="1" applyBorder="1" applyAlignment="1">
      <alignment horizontal="center" vertical="center"/>
    </xf>
    <xf numFmtId="0" fontId="7" fillId="2" borderId="19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2" fillId="4" borderId="21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/>
    </xf>
    <xf numFmtId="0" fontId="4" fillId="2" borderId="24" xfId="1" applyFont="1" applyFill="1" applyBorder="1" applyAlignment="1">
      <alignment horizontal="center" vertical="center"/>
    </xf>
    <xf numFmtId="0" fontId="2" fillId="4" borderId="6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left" vertical="center"/>
    </xf>
    <xf numFmtId="0" fontId="11" fillId="0" borderId="16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 wrapText="1"/>
    </xf>
    <xf numFmtId="0" fontId="12" fillId="0" borderId="17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12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3" fillId="2" borderId="3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2" fillId="4" borderId="6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3" fillId="2" borderId="25" xfId="1" applyFont="1" applyFill="1" applyBorder="1" applyAlignment="1">
      <alignment horizontal="left" vertical="center"/>
    </xf>
    <xf numFmtId="0" fontId="3" fillId="2" borderId="11" xfId="1" applyFont="1" applyFill="1" applyBorder="1" applyAlignment="1">
      <alignment horizontal="left" vertical="center"/>
    </xf>
    <xf numFmtId="0" fontId="3" fillId="2" borderId="26" xfId="1" applyFont="1" applyFill="1" applyBorder="1" applyAlignment="1">
      <alignment horizontal="left" vertical="center"/>
    </xf>
    <xf numFmtId="0" fontId="7" fillId="2" borderId="3" xfId="1" applyFont="1" applyFill="1" applyBorder="1" applyAlignment="1">
      <alignment horizontal="left" vertical="center"/>
    </xf>
    <xf numFmtId="0" fontId="7" fillId="2" borderId="5" xfId="1" applyFont="1" applyFill="1" applyBorder="1" applyAlignment="1">
      <alignment horizontal="left" vertical="center"/>
    </xf>
    <xf numFmtId="0" fontId="7" fillId="2" borderId="4" xfId="1" applyFont="1" applyFill="1" applyBorder="1" applyAlignment="1">
      <alignment horizontal="left" vertical="center"/>
    </xf>
    <xf numFmtId="0" fontId="3" fillId="2" borderId="7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left" vertical="center" wrapText="1"/>
    </xf>
    <xf numFmtId="4" fontId="0" fillId="0" borderId="6" xfId="0" applyNumberFormat="1" applyBorder="1"/>
    <xf numFmtId="4" fontId="13" fillId="3" borderId="20" xfId="0" applyNumberFormat="1" applyFont="1" applyFill="1" applyBorder="1" applyAlignment="1">
      <alignment horizontal="right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2" fillId="4" borderId="28" xfId="1" applyFont="1" applyFill="1" applyBorder="1" applyAlignment="1">
      <alignment horizontal="center" vertical="center"/>
    </xf>
    <xf numFmtId="0" fontId="2" fillId="4" borderId="29" xfId="1" applyFont="1" applyFill="1" applyBorder="1" applyAlignment="1">
      <alignment horizontal="center" vertical="center"/>
    </xf>
    <xf numFmtId="0" fontId="2" fillId="4" borderId="30" xfId="1" applyFont="1" applyFill="1" applyBorder="1" applyAlignment="1">
      <alignment horizontal="center" vertical="center"/>
    </xf>
    <xf numFmtId="0" fontId="2" fillId="4" borderId="31" xfId="1" applyFont="1" applyFill="1" applyBorder="1" applyAlignment="1">
      <alignment horizontal="center" vertical="center"/>
    </xf>
    <xf numFmtId="0" fontId="2" fillId="4" borderId="32" xfId="1" applyFont="1" applyFill="1" applyBorder="1" applyAlignment="1">
      <alignment horizontal="center" vertical="center"/>
    </xf>
    <xf numFmtId="0" fontId="14" fillId="3" borderId="33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4" fontId="0" fillId="0" borderId="20" xfId="0" applyNumberFormat="1" applyBorder="1"/>
    <xf numFmtId="0" fontId="0" fillId="0" borderId="18" xfId="0" applyBorder="1"/>
    <xf numFmtId="0" fontId="0" fillId="0" borderId="11" xfId="0" applyBorder="1"/>
    <xf numFmtId="4" fontId="0" fillId="0" borderId="27" xfId="0" applyNumberFormat="1" applyBorder="1"/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1C0A2-8761-4C16-BC14-D0B02DFBA055}">
  <dimension ref="A1:J141"/>
  <sheetViews>
    <sheetView tabSelected="1" topLeftCell="A37" zoomScale="87" zoomScaleNormal="87" workbookViewId="0">
      <selection activeCell="J141" sqref="J141"/>
    </sheetView>
  </sheetViews>
  <sheetFormatPr defaultRowHeight="15" x14ac:dyDescent="0.25"/>
  <cols>
    <col min="3" max="3" width="110.5703125" bestFit="1" customWidth="1"/>
    <col min="5" max="5" width="1.7109375" customWidth="1"/>
    <col min="6" max="6" width="1.28515625" hidden="1" customWidth="1"/>
    <col min="7" max="7" width="7.28515625" hidden="1" customWidth="1"/>
    <col min="8" max="8" width="9.140625" hidden="1" customWidth="1"/>
    <col min="9" max="9" width="11.7109375" customWidth="1"/>
    <col min="10" max="10" width="18.85546875" customWidth="1"/>
  </cols>
  <sheetData>
    <row r="1" spans="1:10" s="16" customFormat="1" ht="20.25" x14ac:dyDescent="0.25">
      <c r="A1" s="39" t="s">
        <v>112</v>
      </c>
      <c r="B1" s="40"/>
      <c r="C1" s="40"/>
      <c r="D1" s="40"/>
      <c r="E1" s="40"/>
      <c r="F1" s="40"/>
      <c r="G1" s="40"/>
      <c r="H1" s="40"/>
      <c r="I1" s="40"/>
      <c r="J1" s="41"/>
    </row>
    <row r="2" spans="1:10" s="16" customFormat="1" ht="20.25" x14ac:dyDescent="0.25">
      <c r="A2" s="42" t="s">
        <v>98</v>
      </c>
      <c r="B2" s="43"/>
      <c r="C2" s="43"/>
      <c r="D2" s="43"/>
      <c r="E2" s="43"/>
      <c r="F2" s="43"/>
      <c r="G2" s="43"/>
      <c r="H2" s="43"/>
      <c r="I2" s="43"/>
      <c r="J2" s="44"/>
    </row>
    <row r="3" spans="1:10" s="16" customFormat="1" x14ac:dyDescent="0.25">
      <c r="A3" s="45" t="s">
        <v>99</v>
      </c>
      <c r="B3" s="46"/>
      <c r="C3" s="46"/>
      <c r="D3" s="46"/>
      <c r="E3" s="46"/>
      <c r="F3" s="46"/>
      <c r="G3" s="46"/>
      <c r="H3" s="46"/>
      <c r="I3" s="46"/>
      <c r="J3" s="47"/>
    </row>
    <row r="4" spans="1:10" s="16" customFormat="1" x14ac:dyDescent="0.25">
      <c r="A4" s="45"/>
      <c r="B4" s="46"/>
      <c r="C4" s="46"/>
      <c r="D4" s="46"/>
      <c r="E4" s="46"/>
      <c r="F4" s="46"/>
      <c r="G4" s="46"/>
      <c r="H4" s="46"/>
      <c r="I4" s="46"/>
      <c r="J4" s="47"/>
    </row>
    <row r="5" spans="1:10" s="16" customFormat="1" ht="15.75" thickBot="1" x14ac:dyDescent="0.3">
      <c r="A5" s="48"/>
      <c r="B5" s="49"/>
      <c r="C5" s="49"/>
      <c r="D5" s="49"/>
      <c r="E5" s="49"/>
      <c r="F5" s="49"/>
      <c r="G5" s="49"/>
      <c r="H5" s="49"/>
      <c r="I5" s="49"/>
      <c r="J5" s="50"/>
    </row>
    <row r="6" spans="1:10" ht="33.75" customHeight="1" x14ac:dyDescent="0.25">
      <c r="A6" s="68" t="s">
        <v>0</v>
      </c>
      <c r="B6" s="69" t="s">
        <v>1</v>
      </c>
      <c r="C6" s="70" t="s">
        <v>84</v>
      </c>
      <c r="D6" s="71"/>
      <c r="E6" s="71"/>
      <c r="F6" s="71"/>
      <c r="G6" s="71"/>
      <c r="H6" s="72"/>
      <c r="I6" s="73" t="s">
        <v>96</v>
      </c>
      <c r="J6" s="74" t="s">
        <v>97</v>
      </c>
    </row>
    <row r="7" spans="1:10" x14ac:dyDescent="0.25">
      <c r="A7" s="23">
        <v>3</v>
      </c>
      <c r="B7" s="8" t="s">
        <v>2</v>
      </c>
      <c r="C7" s="9" t="s">
        <v>36</v>
      </c>
      <c r="D7" s="10"/>
      <c r="E7" s="10"/>
      <c r="F7" s="10"/>
      <c r="G7" s="10"/>
      <c r="H7" s="11"/>
      <c r="I7" s="65">
        <v>29.1</v>
      </c>
      <c r="J7" s="75">
        <f>A7*I7</f>
        <v>87.300000000000011</v>
      </c>
    </row>
    <row r="8" spans="1:10" x14ac:dyDescent="0.25">
      <c r="A8" s="23">
        <v>2</v>
      </c>
      <c r="B8" s="8" t="s">
        <v>2</v>
      </c>
      <c r="C8" s="9" t="s">
        <v>29</v>
      </c>
      <c r="D8" s="10"/>
      <c r="E8" s="10"/>
      <c r="F8" s="10"/>
      <c r="G8" s="10"/>
      <c r="H8" s="11"/>
      <c r="I8" s="65">
        <v>6744</v>
      </c>
      <c r="J8" s="75">
        <f t="shared" ref="J8:J16" si="0">A8*I8</f>
        <v>13488</v>
      </c>
    </row>
    <row r="9" spans="1:10" x14ac:dyDescent="0.25">
      <c r="A9" s="23">
        <v>3</v>
      </c>
      <c r="B9" s="8" t="s">
        <v>2</v>
      </c>
      <c r="C9" s="9" t="s">
        <v>100</v>
      </c>
      <c r="D9" s="10"/>
      <c r="E9" s="10"/>
      <c r="F9" s="10"/>
      <c r="G9" s="10"/>
      <c r="H9" s="11"/>
      <c r="I9" s="65">
        <v>24.5</v>
      </c>
      <c r="J9" s="75">
        <f t="shared" si="0"/>
        <v>73.5</v>
      </c>
    </row>
    <row r="10" spans="1:10" x14ac:dyDescent="0.25">
      <c r="A10" s="23">
        <v>12</v>
      </c>
      <c r="B10" s="8" t="s">
        <v>2</v>
      </c>
      <c r="C10" s="9" t="s">
        <v>101</v>
      </c>
      <c r="D10" s="10"/>
      <c r="E10" s="10"/>
      <c r="F10" s="10"/>
      <c r="G10" s="10"/>
      <c r="H10" s="11"/>
      <c r="I10" s="65">
        <v>10.6</v>
      </c>
      <c r="J10" s="75">
        <f t="shared" si="0"/>
        <v>127.19999999999999</v>
      </c>
    </row>
    <row r="11" spans="1:10" x14ac:dyDescent="0.25">
      <c r="A11" s="23">
        <v>4</v>
      </c>
      <c r="B11" s="8" t="s">
        <v>2</v>
      </c>
      <c r="C11" s="9" t="s">
        <v>31</v>
      </c>
      <c r="D11" s="10"/>
      <c r="E11" s="10"/>
      <c r="F11" s="10"/>
      <c r="G11" s="10"/>
      <c r="H11" s="11"/>
      <c r="I11" s="65">
        <v>39.9</v>
      </c>
      <c r="J11" s="75">
        <f t="shared" si="0"/>
        <v>159.6</v>
      </c>
    </row>
    <row r="12" spans="1:10" x14ac:dyDescent="0.25">
      <c r="A12" s="23">
        <v>1</v>
      </c>
      <c r="B12" s="8" t="s">
        <v>2</v>
      </c>
      <c r="C12" s="9" t="s">
        <v>32</v>
      </c>
      <c r="D12" s="10"/>
      <c r="E12" s="10"/>
      <c r="F12" s="10"/>
      <c r="G12" s="10"/>
      <c r="H12" s="11"/>
      <c r="I12" s="65">
        <v>26.9</v>
      </c>
      <c r="J12" s="75">
        <f t="shared" si="0"/>
        <v>26.9</v>
      </c>
    </row>
    <row r="13" spans="1:10" x14ac:dyDescent="0.25">
      <c r="A13" s="23">
        <v>4</v>
      </c>
      <c r="B13" s="8" t="s">
        <v>2</v>
      </c>
      <c r="C13" s="9" t="s">
        <v>33</v>
      </c>
      <c r="D13" s="10"/>
      <c r="E13" s="10"/>
      <c r="F13" s="10"/>
      <c r="G13" s="10"/>
      <c r="H13" s="11"/>
      <c r="I13" s="65">
        <v>555</v>
      </c>
      <c r="J13" s="75">
        <f t="shared" si="0"/>
        <v>2220</v>
      </c>
    </row>
    <row r="14" spans="1:10" x14ac:dyDescent="0.25">
      <c r="A14" s="23">
        <v>1</v>
      </c>
      <c r="B14" s="8" t="s">
        <v>2</v>
      </c>
      <c r="C14" s="9" t="s">
        <v>34</v>
      </c>
      <c r="D14" s="10"/>
      <c r="E14" s="10"/>
      <c r="F14" s="10"/>
      <c r="G14" s="10"/>
      <c r="H14" s="11"/>
      <c r="I14" s="65">
        <v>779</v>
      </c>
      <c r="J14" s="75">
        <f t="shared" si="0"/>
        <v>779</v>
      </c>
    </row>
    <row r="15" spans="1:10" x14ac:dyDescent="0.25">
      <c r="A15" s="23">
        <v>1</v>
      </c>
      <c r="B15" s="8" t="s">
        <v>2</v>
      </c>
      <c r="C15" s="9" t="s">
        <v>48</v>
      </c>
      <c r="D15" s="10"/>
      <c r="E15" s="10"/>
      <c r="F15" s="10"/>
      <c r="G15" s="10"/>
      <c r="H15" s="11"/>
      <c r="I15" s="65">
        <v>12.9</v>
      </c>
      <c r="J15" s="75">
        <f t="shared" si="0"/>
        <v>12.9</v>
      </c>
    </row>
    <row r="16" spans="1:10" x14ac:dyDescent="0.25">
      <c r="A16" s="25"/>
      <c r="B16" s="26"/>
      <c r="C16" s="26"/>
      <c r="D16" s="26"/>
      <c r="E16" s="26"/>
      <c r="F16" s="26"/>
      <c r="G16" s="26"/>
      <c r="H16" s="26"/>
      <c r="I16" s="65"/>
      <c r="J16" s="75">
        <f t="shared" si="0"/>
        <v>0</v>
      </c>
    </row>
    <row r="17" spans="1:10" ht="36" x14ac:dyDescent="0.25">
      <c r="A17" s="21" t="s">
        <v>0</v>
      </c>
      <c r="B17" s="17" t="s">
        <v>1</v>
      </c>
      <c r="C17" s="54" t="s">
        <v>85</v>
      </c>
      <c r="D17" s="54"/>
      <c r="E17" s="54"/>
      <c r="F17" s="54"/>
      <c r="G17" s="54"/>
      <c r="H17" s="54"/>
      <c r="I17" s="67" t="s">
        <v>96</v>
      </c>
      <c r="J17" s="66">
        <f>SUM(J7:J16)</f>
        <v>16974.400000000001</v>
      </c>
    </row>
    <row r="18" spans="1:10" x14ac:dyDescent="0.25">
      <c r="A18" s="23">
        <v>10</v>
      </c>
      <c r="B18" s="8" t="s">
        <v>37</v>
      </c>
      <c r="C18" s="9" t="s">
        <v>102</v>
      </c>
      <c r="D18" s="10"/>
      <c r="E18" s="10"/>
      <c r="F18" s="10"/>
      <c r="G18" s="10"/>
      <c r="H18" s="11"/>
      <c r="I18" s="65">
        <v>2.9</v>
      </c>
      <c r="J18" s="75">
        <f>A18*I18</f>
        <v>29</v>
      </c>
    </row>
    <row r="19" spans="1:10" x14ac:dyDescent="0.25">
      <c r="A19" s="23">
        <v>1</v>
      </c>
      <c r="B19" s="8" t="s">
        <v>37</v>
      </c>
      <c r="C19" s="9" t="s">
        <v>103</v>
      </c>
      <c r="D19" s="10"/>
      <c r="E19" s="10"/>
      <c r="F19" s="10"/>
      <c r="G19" s="10"/>
      <c r="H19" s="11"/>
      <c r="I19" s="65">
        <v>22.9</v>
      </c>
      <c r="J19" s="75">
        <f t="shared" ref="J19:J31" si="1">A19*I19</f>
        <v>22.9</v>
      </c>
    </row>
    <row r="20" spans="1:10" x14ac:dyDescent="0.25">
      <c r="A20" s="23">
        <v>10</v>
      </c>
      <c r="B20" s="8" t="s">
        <v>38</v>
      </c>
      <c r="C20" s="9" t="s">
        <v>49</v>
      </c>
      <c r="D20" s="10"/>
      <c r="E20" s="10"/>
      <c r="F20" s="10"/>
      <c r="G20" s="10"/>
      <c r="H20" s="11"/>
      <c r="I20" s="65">
        <v>4.46</v>
      </c>
      <c r="J20" s="75">
        <f t="shared" si="1"/>
        <v>44.6</v>
      </c>
    </row>
    <row r="21" spans="1:10" x14ac:dyDescent="0.25">
      <c r="A21" s="23">
        <v>3</v>
      </c>
      <c r="B21" s="8" t="s">
        <v>39</v>
      </c>
      <c r="C21" s="9" t="s">
        <v>104</v>
      </c>
      <c r="D21" s="10"/>
      <c r="E21" s="10"/>
      <c r="F21" s="10"/>
      <c r="G21" s="10"/>
      <c r="H21" s="11"/>
      <c r="I21" s="65">
        <v>24.5</v>
      </c>
      <c r="J21" s="75">
        <f t="shared" si="1"/>
        <v>73.5</v>
      </c>
    </row>
    <row r="22" spans="1:10" x14ac:dyDescent="0.25">
      <c r="A22" s="23">
        <v>6</v>
      </c>
      <c r="B22" s="8" t="s">
        <v>39</v>
      </c>
      <c r="C22" s="9" t="s">
        <v>105</v>
      </c>
      <c r="D22" s="10"/>
      <c r="E22" s="10"/>
      <c r="F22" s="10"/>
      <c r="G22" s="10"/>
      <c r="H22" s="11"/>
      <c r="I22" s="65">
        <v>28.9</v>
      </c>
      <c r="J22" s="75">
        <f t="shared" si="1"/>
        <v>173.39999999999998</v>
      </c>
    </row>
    <row r="23" spans="1:10" x14ac:dyDescent="0.25">
      <c r="A23" s="23">
        <v>3</v>
      </c>
      <c r="B23" s="8" t="s">
        <v>39</v>
      </c>
      <c r="C23" s="9" t="s">
        <v>44</v>
      </c>
      <c r="D23" s="10"/>
      <c r="E23" s="10"/>
      <c r="F23" s="10"/>
      <c r="G23" s="10"/>
      <c r="H23" s="11"/>
      <c r="I23" s="65">
        <v>22</v>
      </c>
      <c r="J23" s="75">
        <f t="shared" si="1"/>
        <v>66</v>
      </c>
    </row>
    <row r="24" spans="1:10" x14ac:dyDescent="0.25">
      <c r="A24" s="23">
        <v>1</v>
      </c>
      <c r="B24" s="8" t="s">
        <v>39</v>
      </c>
      <c r="C24" s="9" t="s">
        <v>40</v>
      </c>
      <c r="D24" s="10"/>
      <c r="E24" s="10"/>
      <c r="F24" s="10"/>
      <c r="G24" s="10"/>
      <c r="H24" s="11"/>
      <c r="I24" s="65">
        <v>345</v>
      </c>
      <c r="J24" s="75">
        <f t="shared" si="1"/>
        <v>345</v>
      </c>
    </row>
    <row r="25" spans="1:10" x14ac:dyDescent="0.25">
      <c r="A25" s="23">
        <v>6</v>
      </c>
      <c r="B25" s="8" t="s">
        <v>39</v>
      </c>
      <c r="C25" s="9" t="s">
        <v>46</v>
      </c>
      <c r="D25" s="10"/>
      <c r="E25" s="10"/>
      <c r="F25" s="10"/>
      <c r="G25" s="10"/>
      <c r="H25" s="11"/>
      <c r="I25" s="65">
        <v>235</v>
      </c>
      <c r="J25" s="75">
        <f t="shared" si="1"/>
        <v>1410</v>
      </c>
    </row>
    <row r="26" spans="1:10" x14ac:dyDescent="0.25">
      <c r="A26" s="23">
        <v>2</v>
      </c>
      <c r="B26" s="8" t="s">
        <v>39</v>
      </c>
      <c r="C26" s="9" t="s">
        <v>43</v>
      </c>
      <c r="D26" s="10"/>
      <c r="E26" s="10"/>
      <c r="F26" s="10"/>
      <c r="G26" s="10"/>
      <c r="H26" s="11"/>
      <c r="I26" s="65">
        <v>298</v>
      </c>
      <c r="J26" s="75">
        <f t="shared" si="1"/>
        <v>596</v>
      </c>
    </row>
    <row r="27" spans="1:10" x14ac:dyDescent="0.25">
      <c r="A27" s="23">
        <v>1</v>
      </c>
      <c r="B27" s="8" t="s">
        <v>39</v>
      </c>
      <c r="C27" s="9" t="s">
        <v>42</v>
      </c>
      <c r="D27" s="10"/>
      <c r="E27" s="10"/>
      <c r="F27" s="10"/>
      <c r="G27" s="10"/>
      <c r="H27" s="11"/>
      <c r="I27" s="65">
        <v>796</v>
      </c>
      <c r="J27" s="75">
        <f t="shared" si="1"/>
        <v>796</v>
      </c>
    </row>
    <row r="28" spans="1:10" x14ac:dyDescent="0.25">
      <c r="A28" s="23">
        <v>4</v>
      </c>
      <c r="B28" s="8" t="s">
        <v>39</v>
      </c>
      <c r="C28" s="9" t="s">
        <v>41</v>
      </c>
      <c r="D28" s="10"/>
      <c r="E28" s="10"/>
      <c r="F28" s="10"/>
      <c r="G28" s="10"/>
      <c r="H28" s="11"/>
      <c r="I28" s="65">
        <v>195</v>
      </c>
      <c r="J28" s="75">
        <f t="shared" si="1"/>
        <v>780</v>
      </c>
    </row>
    <row r="29" spans="1:10" x14ac:dyDescent="0.25">
      <c r="A29" s="23">
        <v>2</v>
      </c>
      <c r="B29" s="8" t="s">
        <v>39</v>
      </c>
      <c r="C29" s="9" t="s">
        <v>45</v>
      </c>
      <c r="D29" s="10"/>
      <c r="E29" s="10"/>
      <c r="F29" s="10"/>
      <c r="G29" s="10"/>
      <c r="H29" s="11"/>
      <c r="I29" s="65">
        <v>1530</v>
      </c>
      <c r="J29" s="75">
        <f t="shared" si="1"/>
        <v>3060</v>
      </c>
    </row>
    <row r="30" spans="1:10" x14ac:dyDescent="0.25">
      <c r="A30" s="23">
        <v>12</v>
      </c>
      <c r="B30" s="8" t="s">
        <v>39</v>
      </c>
      <c r="C30" s="9" t="s">
        <v>47</v>
      </c>
      <c r="D30" s="10"/>
      <c r="E30" s="10"/>
      <c r="F30" s="10"/>
      <c r="G30" s="10"/>
      <c r="H30" s="11"/>
      <c r="I30" s="65">
        <v>76</v>
      </c>
      <c r="J30" s="75">
        <f t="shared" si="1"/>
        <v>912</v>
      </c>
    </row>
    <row r="31" spans="1:10" x14ac:dyDescent="0.25">
      <c r="A31" s="25"/>
      <c r="B31" s="26"/>
      <c r="C31" s="26"/>
      <c r="D31" s="26"/>
      <c r="E31" s="26"/>
      <c r="F31" s="26"/>
      <c r="G31" s="26"/>
      <c r="H31" s="26"/>
      <c r="I31" s="26"/>
      <c r="J31" s="22">
        <f t="shared" si="1"/>
        <v>0</v>
      </c>
    </row>
    <row r="32" spans="1:10" ht="36" x14ac:dyDescent="0.25">
      <c r="A32" s="21" t="s">
        <v>0</v>
      </c>
      <c r="B32" s="17" t="s">
        <v>1</v>
      </c>
      <c r="C32" s="54" t="s">
        <v>86</v>
      </c>
      <c r="D32" s="54"/>
      <c r="E32" s="54"/>
      <c r="F32" s="54"/>
      <c r="G32" s="54"/>
      <c r="H32" s="54"/>
      <c r="I32" s="67" t="s">
        <v>96</v>
      </c>
      <c r="J32" s="66">
        <f>SUM(J18:J31)</f>
        <v>8308.4</v>
      </c>
    </row>
    <row r="33" spans="1:10" x14ac:dyDescent="0.25">
      <c r="A33" s="23">
        <v>10</v>
      </c>
      <c r="B33" s="8" t="s">
        <v>39</v>
      </c>
      <c r="C33" s="9" t="s">
        <v>106</v>
      </c>
      <c r="D33" s="10"/>
      <c r="E33" s="10"/>
      <c r="F33" s="10"/>
      <c r="G33" s="10"/>
      <c r="H33" s="11"/>
      <c r="I33" s="65">
        <v>2.9</v>
      </c>
      <c r="J33" s="75">
        <f>A33*I33</f>
        <v>29</v>
      </c>
    </row>
    <row r="34" spans="1:10" x14ac:dyDescent="0.25">
      <c r="A34" s="23">
        <v>1</v>
      </c>
      <c r="B34" s="8" t="s">
        <v>39</v>
      </c>
      <c r="C34" s="9" t="s">
        <v>107</v>
      </c>
      <c r="D34" s="10"/>
      <c r="E34" s="10"/>
      <c r="F34" s="10"/>
      <c r="G34" s="10"/>
      <c r="H34" s="11"/>
      <c r="I34" s="65">
        <v>22.9</v>
      </c>
      <c r="J34" s="75">
        <f t="shared" ref="J34:J48" si="2">A34*I34</f>
        <v>22.9</v>
      </c>
    </row>
    <row r="35" spans="1:10" x14ac:dyDescent="0.25">
      <c r="A35" s="23">
        <v>10</v>
      </c>
      <c r="B35" s="8" t="s">
        <v>38</v>
      </c>
      <c r="C35" s="9" t="s">
        <v>49</v>
      </c>
      <c r="D35" s="10"/>
      <c r="E35" s="10"/>
      <c r="F35" s="10"/>
      <c r="G35" s="10"/>
      <c r="H35" s="11"/>
      <c r="I35" s="65">
        <v>4.46</v>
      </c>
      <c r="J35" s="75">
        <f t="shared" si="2"/>
        <v>44.6</v>
      </c>
    </row>
    <row r="36" spans="1:10" x14ac:dyDescent="0.25">
      <c r="A36" s="23">
        <v>5</v>
      </c>
      <c r="B36" s="8" t="s">
        <v>39</v>
      </c>
      <c r="C36" s="9" t="s">
        <v>108</v>
      </c>
      <c r="D36" s="10"/>
      <c r="E36" s="10"/>
      <c r="F36" s="10"/>
      <c r="G36" s="10"/>
      <c r="H36" s="11"/>
      <c r="I36" s="65">
        <v>24.5</v>
      </c>
      <c r="J36" s="75">
        <f t="shared" si="2"/>
        <v>122.5</v>
      </c>
    </row>
    <row r="37" spans="1:10" x14ac:dyDescent="0.25">
      <c r="A37" s="23">
        <v>7</v>
      </c>
      <c r="B37" s="8" t="s">
        <v>39</v>
      </c>
      <c r="C37" s="9" t="s">
        <v>105</v>
      </c>
      <c r="D37" s="10"/>
      <c r="E37" s="10"/>
      <c r="F37" s="10"/>
      <c r="G37" s="10"/>
      <c r="H37" s="11"/>
      <c r="I37" s="65">
        <v>28.9</v>
      </c>
      <c r="J37" s="75">
        <f t="shared" si="2"/>
        <v>202.29999999999998</v>
      </c>
    </row>
    <row r="38" spans="1:10" x14ac:dyDescent="0.25">
      <c r="A38" s="23">
        <v>4</v>
      </c>
      <c r="B38" s="8" t="s">
        <v>39</v>
      </c>
      <c r="C38" s="9" t="s">
        <v>44</v>
      </c>
      <c r="D38" s="10"/>
      <c r="E38" s="10"/>
      <c r="F38" s="10"/>
      <c r="G38" s="10"/>
      <c r="H38" s="11"/>
      <c r="I38" s="65">
        <v>22</v>
      </c>
      <c r="J38" s="75">
        <f t="shared" si="2"/>
        <v>88</v>
      </c>
    </row>
    <row r="39" spans="1:10" x14ac:dyDescent="0.25">
      <c r="A39" s="23">
        <v>1</v>
      </c>
      <c r="B39" s="8" t="s">
        <v>39</v>
      </c>
      <c r="C39" s="9" t="s">
        <v>40</v>
      </c>
      <c r="D39" s="10"/>
      <c r="E39" s="10"/>
      <c r="F39" s="10"/>
      <c r="G39" s="10"/>
      <c r="H39" s="11"/>
      <c r="I39" s="65">
        <v>345</v>
      </c>
      <c r="J39" s="75">
        <f t="shared" si="2"/>
        <v>345</v>
      </c>
    </row>
    <row r="40" spans="1:10" x14ac:dyDescent="0.25">
      <c r="A40" s="23">
        <v>6</v>
      </c>
      <c r="B40" s="8" t="s">
        <v>39</v>
      </c>
      <c r="C40" s="9" t="s">
        <v>46</v>
      </c>
      <c r="D40" s="10"/>
      <c r="E40" s="10"/>
      <c r="F40" s="10"/>
      <c r="G40" s="10"/>
      <c r="H40" s="11"/>
      <c r="I40" s="65">
        <v>235</v>
      </c>
      <c r="J40" s="75">
        <f t="shared" si="2"/>
        <v>1410</v>
      </c>
    </row>
    <row r="41" spans="1:10" x14ac:dyDescent="0.25">
      <c r="A41" s="23">
        <v>2</v>
      </c>
      <c r="B41" s="8" t="s">
        <v>39</v>
      </c>
      <c r="C41" s="9" t="s">
        <v>43</v>
      </c>
      <c r="D41" s="10"/>
      <c r="E41" s="10"/>
      <c r="F41" s="10"/>
      <c r="G41" s="10"/>
      <c r="H41" s="11"/>
      <c r="I41" s="65">
        <v>298</v>
      </c>
      <c r="J41" s="75">
        <f t="shared" si="2"/>
        <v>596</v>
      </c>
    </row>
    <row r="42" spans="1:10" x14ac:dyDescent="0.25">
      <c r="A42" s="23">
        <v>1</v>
      </c>
      <c r="B42" s="8" t="s">
        <v>39</v>
      </c>
      <c r="C42" s="9" t="s">
        <v>42</v>
      </c>
      <c r="D42" s="10"/>
      <c r="E42" s="10"/>
      <c r="F42" s="10"/>
      <c r="G42" s="10"/>
      <c r="H42" s="11"/>
      <c r="I42" s="65">
        <v>796</v>
      </c>
      <c r="J42" s="75">
        <f t="shared" si="2"/>
        <v>796</v>
      </c>
    </row>
    <row r="43" spans="1:10" x14ac:dyDescent="0.25">
      <c r="A43" s="23">
        <v>4</v>
      </c>
      <c r="B43" s="8" t="s">
        <v>39</v>
      </c>
      <c r="C43" s="9" t="s">
        <v>41</v>
      </c>
      <c r="D43" s="10"/>
      <c r="E43" s="10"/>
      <c r="F43" s="10"/>
      <c r="G43" s="10"/>
      <c r="H43" s="11"/>
      <c r="I43" s="65">
        <v>195</v>
      </c>
      <c r="J43" s="75">
        <f t="shared" si="2"/>
        <v>780</v>
      </c>
    </row>
    <row r="44" spans="1:10" x14ac:dyDescent="0.25">
      <c r="A44" s="23">
        <v>2</v>
      </c>
      <c r="B44" s="8" t="s">
        <v>39</v>
      </c>
      <c r="C44" s="9" t="s">
        <v>45</v>
      </c>
      <c r="D44" s="10"/>
      <c r="E44" s="10"/>
      <c r="F44" s="10"/>
      <c r="G44" s="10"/>
      <c r="H44" s="11"/>
      <c r="I44" s="65">
        <v>1530</v>
      </c>
      <c r="J44" s="75">
        <f t="shared" si="2"/>
        <v>3060</v>
      </c>
    </row>
    <row r="45" spans="1:10" x14ac:dyDescent="0.25">
      <c r="A45" s="23">
        <v>12</v>
      </c>
      <c r="B45" s="8" t="s">
        <v>39</v>
      </c>
      <c r="C45" s="9" t="s">
        <v>47</v>
      </c>
      <c r="D45" s="10"/>
      <c r="E45" s="10"/>
      <c r="F45" s="10"/>
      <c r="G45" s="10"/>
      <c r="H45" s="11"/>
      <c r="I45" s="65">
        <v>76</v>
      </c>
      <c r="J45" s="75">
        <f t="shared" si="2"/>
        <v>912</v>
      </c>
    </row>
    <row r="46" spans="1:10" x14ac:dyDescent="0.25">
      <c r="A46" s="23">
        <v>2</v>
      </c>
      <c r="B46" s="8" t="s">
        <v>39</v>
      </c>
      <c r="C46" s="9" t="s">
        <v>50</v>
      </c>
      <c r="D46" s="10"/>
      <c r="E46" s="10"/>
      <c r="F46" s="10"/>
      <c r="G46" s="10"/>
      <c r="H46" s="11"/>
      <c r="I46" s="65">
        <v>445</v>
      </c>
      <c r="J46" s="75">
        <f t="shared" si="2"/>
        <v>890</v>
      </c>
    </row>
    <row r="47" spans="1:10" x14ac:dyDescent="0.25">
      <c r="A47" s="23">
        <v>2</v>
      </c>
      <c r="B47" s="8" t="s">
        <v>39</v>
      </c>
      <c r="C47" s="9" t="s">
        <v>51</v>
      </c>
      <c r="D47" s="10"/>
      <c r="E47" s="10"/>
      <c r="F47" s="10"/>
      <c r="G47" s="10"/>
      <c r="H47" s="11"/>
      <c r="I47" s="65">
        <v>2180</v>
      </c>
      <c r="J47" s="75">
        <f t="shared" si="2"/>
        <v>4360</v>
      </c>
    </row>
    <row r="48" spans="1:10" x14ac:dyDescent="0.25">
      <c r="A48" s="25"/>
      <c r="B48" s="26"/>
      <c r="C48" s="26"/>
      <c r="D48" s="26"/>
      <c r="E48" s="26"/>
      <c r="F48" s="26"/>
      <c r="G48" s="26"/>
      <c r="H48" s="26"/>
      <c r="I48" s="65"/>
      <c r="J48" s="75">
        <f t="shared" si="2"/>
        <v>0</v>
      </c>
    </row>
    <row r="49" spans="1:10" ht="36" x14ac:dyDescent="0.25">
      <c r="A49" s="21" t="s">
        <v>0</v>
      </c>
      <c r="B49" s="17" t="s">
        <v>1</v>
      </c>
      <c r="C49" s="54" t="s">
        <v>87</v>
      </c>
      <c r="D49" s="54"/>
      <c r="E49" s="54"/>
      <c r="F49" s="54"/>
      <c r="G49" s="54"/>
      <c r="H49" s="54"/>
      <c r="I49" s="67" t="s">
        <v>96</v>
      </c>
      <c r="J49" s="66">
        <f>SUM(J33:J48)</f>
        <v>13658.3</v>
      </c>
    </row>
    <row r="50" spans="1:10" x14ac:dyDescent="0.25">
      <c r="A50" s="23">
        <v>2</v>
      </c>
      <c r="B50" s="12" t="s">
        <v>6</v>
      </c>
      <c r="C50" s="9" t="s">
        <v>7</v>
      </c>
      <c r="D50" s="10"/>
      <c r="E50" s="10"/>
      <c r="F50" s="10"/>
      <c r="G50" s="10"/>
      <c r="H50" s="11"/>
      <c r="I50" s="65">
        <v>78.900000000000006</v>
      </c>
      <c r="J50" s="75">
        <f>A50*I50</f>
        <v>157.80000000000001</v>
      </c>
    </row>
    <row r="51" spans="1:10" x14ac:dyDescent="0.25">
      <c r="A51" s="23">
        <v>2</v>
      </c>
      <c r="B51" s="8" t="s">
        <v>2</v>
      </c>
      <c r="C51" s="9" t="s">
        <v>110</v>
      </c>
      <c r="D51" s="10"/>
      <c r="E51" s="10"/>
      <c r="F51" s="10"/>
      <c r="G51" s="10"/>
      <c r="H51" s="11"/>
      <c r="I51" s="65">
        <v>39.9</v>
      </c>
      <c r="J51" s="75">
        <f t="shared" ref="J51:J62" si="3">A51*I51</f>
        <v>79.8</v>
      </c>
    </row>
    <row r="52" spans="1:10" x14ac:dyDescent="0.25">
      <c r="A52" s="23">
        <v>4</v>
      </c>
      <c r="B52" s="8" t="s">
        <v>2</v>
      </c>
      <c r="C52" s="9" t="s">
        <v>109</v>
      </c>
      <c r="D52" s="10"/>
      <c r="E52" s="10"/>
      <c r="F52" s="10"/>
      <c r="G52" s="10"/>
      <c r="H52" s="11"/>
      <c r="I52" s="65">
        <v>56</v>
      </c>
      <c r="J52" s="75">
        <f t="shared" si="3"/>
        <v>224</v>
      </c>
    </row>
    <row r="53" spans="1:10" x14ac:dyDescent="0.25">
      <c r="A53" s="23">
        <v>6</v>
      </c>
      <c r="B53" s="12" t="s">
        <v>3</v>
      </c>
      <c r="C53" s="9" t="s">
        <v>8</v>
      </c>
      <c r="D53" s="10"/>
      <c r="E53" s="10"/>
      <c r="F53" s="10"/>
      <c r="G53" s="10"/>
      <c r="H53" s="11"/>
      <c r="I53" s="65">
        <v>51</v>
      </c>
      <c r="J53" s="75">
        <f t="shared" si="3"/>
        <v>306</v>
      </c>
    </row>
    <row r="54" spans="1:10" x14ac:dyDescent="0.25">
      <c r="A54" s="23">
        <v>15</v>
      </c>
      <c r="B54" s="12" t="s">
        <v>3</v>
      </c>
      <c r="C54" s="9" t="s">
        <v>9</v>
      </c>
      <c r="D54" s="10"/>
      <c r="E54" s="10"/>
      <c r="F54" s="10"/>
      <c r="G54" s="10"/>
      <c r="H54" s="11"/>
      <c r="I54" s="65">
        <v>84</v>
      </c>
      <c r="J54" s="75">
        <f t="shared" si="3"/>
        <v>1260</v>
      </c>
    </row>
    <row r="55" spans="1:10" x14ac:dyDescent="0.25">
      <c r="A55" s="23">
        <v>200</v>
      </c>
      <c r="B55" s="12" t="s">
        <v>3</v>
      </c>
      <c r="C55" s="9" t="s">
        <v>10</v>
      </c>
      <c r="D55" s="10"/>
      <c r="E55" s="10"/>
      <c r="F55" s="10"/>
      <c r="G55" s="10"/>
      <c r="H55" s="11"/>
      <c r="I55" s="65">
        <v>1.9019999999999999</v>
      </c>
      <c r="J55" s="75">
        <f t="shared" si="3"/>
        <v>380.4</v>
      </c>
    </row>
    <row r="56" spans="1:10" x14ac:dyDescent="0.25">
      <c r="A56" s="23">
        <v>270</v>
      </c>
      <c r="B56" s="12" t="s">
        <v>3</v>
      </c>
      <c r="C56" s="9" t="s">
        <v>11</v>
      </c>
      <c r="D56" s="10"/>
      <c r="E56" s="10"/>
      <c r="F56" s="10"/>
      <c r="G56" s="10"/>
      <c r="H56" s="11"/>
      <c r="I56" s="65">
        <v>2.63</v>
      </c>
      <c r="J56" s="75">
        <f t="shared" si="3"/>
        <v>710.1</v>
      </c>
    </row>
    <row r="57" spans="1:10" x14ac:dyDescent="0.25">
      <c r="A57" s="23">
        <v>5</v>
      </c>
      <c r="B57" s="8" t="s">
        <v>6</v>
      </c>
      <c r="C57" s="9" t="s">
        <v>12</v>
      </c>
      <c r="D57" s="10"/>
      <c r="E57" s="10"/>
      <c r="F57" s="10"/>
      <c r="G57" s="10"/>
      <c r="H57" s="11"/>
      <c r="I57" s="65">
        <v>8.99</v>
      </c>
      <c r="J57" s="75">
        <f t="shared" si="3"/>
        <v>44.95</v>
      </c>
    </row>
    <row r="58" spans="1:10" x14ac:dyDescent="0.25">
      <c r="A58" s="23">
        <v>2</v>
      </c>
      <c r="B58" s="12" t="s">
        <v>2</v>
      </c>
      <c r="C58" s="38" t="s">
        <v>13</v>
      </c>
      <c r="D58" s="10"/>
      <c r="E58" s="10"/>
      <c r="F58" s="10"/>
      <c r="G58" s="10"/>
      <c r="H58" s="11"/>
      <c r="I58" s="65">
        <v>6.9</v>
      </c>
      <c r="J58" s="75">
        <f t="shared" si="3"/>
        <v>13.8</v>
      </c>
    </row>
    <row r="59" spans="1:10" x14ac:dyDescent="0.25">
      <c r="A59" s="23">
        <v>4</v>
      </c>
      <c r="B59" s="12" t="s">
        <v>2</v>
      </c>
      <c r="C59" s="38" t="s">
        <v>14</v>
      </c>
      <c r="D59" s="10"/>
      <c r="E59" s="10"/>
      <c r="F59" s="10"/>
      <c r="G59" s="10"/>
      <c r="H59" s="11"/>
      <c r="I59" s="65">
        <v>85.6</v>
      </c>
      <c r="J59" s="75">
        <f t="shared" si="3"/>
        <v>342.4</v>
      </c>
    </row>
    <row r="60" spans="1:10" x14ac:dyDescent="0.25">
      <c r="A60" s="23">
        <v>15</v>
      </c>
      <c r="B60" s="8" t="s">
        <v>2</v>
      </c>
      <c r="C60" s="9" t="s">
        <v>15</v>
      </c>
      <c r="D60" s="10"/>
      <c r="E60" s="10"/>
      <c r="F60" s="10"/>
      <c r="G60" s="10"/>
      <c r="H60" s="11"/>
      <c r="I60" s="65">
        <v>550</v>
      </c>
      <c r="J60" s="75">
        <f t="shared" si="3"/>
        <v>8250</v>
      </c>
    </row>
    <row r="61" spans="1:10" x14ac:dyDescent="0.25">
      <c r="A61" s="23">
        <v>15</v>
      </c>
      <c r="B61" s="8" t="s">
        <v>2</v>
      </c>
      <c r="C61" s="9" t="s">
        <v>16</v>
      </c>
      <c r="D61" s="10"/>
      <c r="E61" s="10"/>
      <c r="F61" s="10"/>
      <c r="G61" s="10"/>
      <c r="H61" s="11"/>
      <c r="I61" s="65">
        <v>360</v>
      </c>
      <c r="J61" s="75">
        <f t="shared" si="3"/>
        <v>5400</v>
      </c>
    </row>
    <row r="62" spans="1:10" x14ac:dyDescent="0.25">
      <c r="A62" s="25"/>
      <c r="B62" s="26"/>
      <c r="C62" s="26"/>
      <c r="D62" s="26"/>
      <c r="E62" s="26"/>
      <c r="F62" s="26"/>
      <c r="G62" s="26"/>
      <c r="H62" s="26"/>
      <c r="I62" s="65"/>
      <c r="J62" s="75">
        <f t="shared" si="3"/>
        <v>0</v>
      </c>
    </row>
    <row r="63" spans="1:10" ht="36" x14ac:dyDescent="0.25">
      <c r="A63" s="21" t="s">
        <v>0</v>
      </c>
      <c r="B63" s="17" t="s">
        <v>1</v>
      </c>
      <c r="C63" s="54" t="s">
        <v>88</v>
      </c>
      <c r="D63" s="54"/>
      <c r="E63" s="54"/>
      <c r="F63" s="54"/>
      <c r="G63" s="54"/>
      <c r="H63" s="54"/>
      <c r="I63" s="67" t="s">
        <v>96</v>
      </c>
      <c r="J63" s="66">
        <f>SUM(J50:J62)</f>
        <v>17169.25</v>
      </c>
    </row>
    <row r="64" spans="1:10" x14ac:dyDescent="0.25">
      <c r="A64" s="23">
        <v>200</v>
      </c>
      <c r="B64" s="8" t="s">
        <v>3</v>
      </c>
      <c r="C64" s="9" t="s">
        <v>55</v>
      </c>
      <c r="D64" s="10"/>
      <c r="E64" s="10"/>
      <c r="F64" s="10"/>
      <c r="G64" s="10"/>
      <c r="H64" s="11"/>
      <c r="I64" s="18">
        <v>4.03</v>
      </c>
      <c r="J64" s="24">
        <f>A64*I64</f>
        <v>806</v>
      </c>
    </row>
    <row r="65" spans="1:10" x14ac:dyDescent="0.25">
      <c r="A65" s="23">
        <v>80</v>
      </c>
      <c r="B65" s="8" t="s">
        <v>3</v>
      </c>
      <c r="C65" s="9" t="s">
        <v>52</v>
      </c>
      <c r="D65" s="10"/>
      <c r="E65" s="10"/>
      <c r="F65" s="10"/>
      <c r="G65" s="10"/>
      <c r="H65" s="11"/>
      <c r="I65" s="18">
        <v>73</v>
      </c>
      <c r="J65" s="24">
        <f t="shared" ref="J65:J67" si="4">A65*I65</f>
        <v>5840</v>
      </c>
    </row>
    <row r="66" spans="1:10" x14ac:dyDescent="0.25">
      <c r="A66" s="23">
        <v>140</v>
      </c>
      <c r="B66" s="8" t="s">
        <v>3</v>
      </c>
      <c r="C66" s="9" t="s">
        <v>53</v>
      </c>
      <c r="D66" s="10"/>
      <c r="E66" s="10"/>
      <c r="F66" s="10"/>
      <c r="G66" s="10"/>
      <c r="H66" s="11"/>
      <c r="I66" s="18">
        <v>12.5</v>
      </c>
      <c r="J66" s="24">
        <f t="shared" si="4"/>
        <v>1750</v>
      </c>
    </row>
    <row r="67" spans="1:10" x14ac:dyDescent="0.25">
      <c r="A67" s="23">
        <v>200</v>
      </c>
      <c r="B67" s="8" t="s">
        <v>3</v>
      </c>
      <c r="C67" s="9" t="s">
        <v>54</v>
      </c>
      <c r="D67" s="10"/>
      <c r="E67" s="10"/>
      <c r="F67" s="10"/>
      <c r="G67" s="10"/>
      <c r="H67" s="11"/>
      <c r="I67" s="18">
        <v>5.29</v>
      </c>
      <c r="J67" s="24">
        <f t="shared" si="4"/>
        <v>1058</v>
      </c>
    </row>
    <row r="68" spans="1:10" x14ac:dyDescent="0.25">
      <c r="A68" s="25"/>
      <c r="B68" s="26"/>
      <c r="C68" s="26"/>
      <c r="D68" s="26"/>
      <c r="E68" s="26"/>
      <c r="F68" s="26"/>
      <c r="G68" s="26"/>
      <c r="H68" s="26"/>
      <c r="I68" s="26"/>
      <c r="J68" s="27">
        <f>SUM(J64:J67)</f>
        <v>9454</v>
      </c>
    </row>
    <row r="69" spans="1:10" ht="36" x14ac:dyDescent="0.25">
      <c r="A69" s="21" t="s">
        <v>0</v>
      </c>
      <c r="B69" s="17" t="s">
        <v>1</v>
      </c>
      <c r="C69" s="54" t="s">
        <v>89</v>
      </c>
      <c r="D69" s="54"/>
      <c r="E69" s="54"/>
      <c r="F69" s="54"/>
      <c r="G69" s="54"/>
      <c r="H69" s="54"/>
      <c r="I69" s="67" t="s">
        <v>96</v>
      </c>
      <c r="J69" s="22"/>
    </row>
    <row r="70" spans="1:10" x14ac:dyDescent="0.25">
      <c r="A70" s="23">
        <v>2</v>
      </c>
      <c r="B70" s="8" t="s">
        <v>2</v>
      </c>
      <c r="C70" s="9" t="s">
        <v>36</v>
      </c>
      <c r="D70" s="10"/>
      <c r="E70" s="10"/>
      <c r="F70" s="10"/>
      <c r="G70" s="10"/>
      <c r="H70" s="11"/>
      <c r="I70" s="65">
        <v>29.1</v>
      </c>
      <c r="J70" s="75">
        <f>A70*I70</f>
        <v>58.2</v>
      </c>
    </row>
    <row r="71" spans="1:10" x14ac:dyDescent="0.25">
      <c r="A71" s="23">
        <v>1</v>
      </c>
      <c r="B71" s="8" t="s">
        <v>2</v>
      </c>
      <c r="C71" s="9" t="s">
        <v>56</v>
      </c>
      <c r="D71" s="10"/>
      <c r="E71" s="10"/>
      <c r="F71" s="10"/>
      <c r="G71" s="10"/>
      <c r="H71" s="11"/>
      <c r="I71" s="65">
        <v>1890</v>
      </c>
      <c r="J71" s="75">
        <f t="shared" ref="J71:J79" si="5">A71*I71</f>
        <v>1890</v>
      </c>
    </row>
    <row r="72" spans="1:10" x14ac:dyDescent="0.25">
      <c r="A72" s="23">
        <v>1</v>
      </c>
      <c r="B72" s="8" t="s">
        <v>2</v>
      </c>
      <c r="C72" s="9" t="s">
        <v>111</v>
      </c>
      <c r="D72" s="10"/>
      <c r="E72" s="10"/>
      <c r="F72" s="10"/>
      <c r="G72" s="10"/>
      <c r="H72" s="11"/>
      <c r="I72" s="65">
        <v>28.9</v>
      </c>
      <c r="J72" s="75">
        <f t="shared" si="5"/>
        <v>28.9</v>
      </c>
    </row>
    <row r="73" spans="1:10" x14ac:dyDescent="0.25">
      <c r="A73" s="23">
        <v>1</v>
      </c>
      <c r="B73" s="8" t="s">
        <v>2</v>
      </c>
      <c r="C73" s="9" t="s">
        <v>59</v>
      </c>
      <c r="D73" s="10"/>
      <c r="E73" s="10"/>
      <c r="F73" s="10"/>
      <c r="G73" s="10"/>
      <c r="H73" s="11"/>
      <c r="I73" s="65">
        <v>76.900000000000006</v>
      </c>
      <c r="J73" s="75">
        <f t="shared" si="5"/>
        <v>76.900000000000006</v>
      </c>
    </row>
    <row r="74" spans="1:10" x14ac:dyDescent="0.25">
      <c r="A74" s="23">
        <v>2</v>
      </c>
      <c r="B74" s="8" t="s">
        <v>2</v>
      </c>
      <c r="C74" s="9" t="s">
        <v>58</v>
      </c>
      <c r="D74" s="10"/>
      <c r="E74" s="10"/>
      <c r="F74" s="10"/>
      <c r="G74" s="10"/>
      <c r="H74" s="11"/>
      <c r="I74" s="65">
        <v>89</v>
      </c>
      <c r="J74" s="75">
        <f t="shared" si="5"/>
        <v>178</v>
      </c>
    </row>
    <row r="75" spans="1:10" x14ac:dyDescent="0.25">
      <c r="A75" s="23">
        <v>1</v>
      </c>
      <c r="B75" s="8" t="s">
        <v>2</v>
      </c>
      <c r="C75" s="9" t="s">
        <v>60</v>
      </c>
      <c r="D75" s="10"/>
      <c r="E75" s="10"/>
      <c r="F75" s="10"/>
      <c r="G75" s="10"/>
      <c r="H75" s="11"/>
      <c r="I75" s="65">
        <v>189</v>
      </c>
      <c r="J75" s="75">
        <f t="shared" si="5"/>
        <v>189</v>
      </c>
    </row>
    <row r="76" spans="1:10" x14ac:dyDescent="0.25">
      <c r="A76" s="23">
        <v>1</v>
      </c>
      <c r="B76" s="8" t="s">
        <v>2</v>
      </c>
      <c r="C76" s="9" t="s">
        <v>34</v>
      </c>
      <c r="D76" s="10"/>
      <c r="E76" s="10"/>
      <c r="F76" s="10"/>
      <c r="G76" s="10"/>
      <c r="H76" s="11"/>
      <c r="I76" s="65">
        <v>779</v>
      </c>
      <c r="J76" s="75">
        <f t="shared" si="5"/>
        <v>779</v>
      </c>
    </row>
    <row r="77" spans="1:10" x14ac:dyDescent="0.25">
      <c r="A77" s="23">
        <v>1</v>
      </c>
      <c r="B77" s="8" t="s">
        <v>2</v>
      </c>
      <c r="C77" s="9" t="s">
        <v>48</v>
      </c>
      <c r="D77" s="10"/>
      <c r="E77" s="10"/>
      <c r="F77" s="10"/>
      <c r="G77" s="10"/>
      <c r="H77" s="11"/>
      <c r="I77" s="65">
        <v>12.9</v>
      </c>
      <c r="J77" s="75">
        <f t="shared" si="5"/>
        <v>12.9</v>
      </c>
    </row>
    <row r="78" spans="1:10" x14ac:dyDescent="0.25">
      <c r="A78" s="23">
        <v>1</v>
      </c>
      <c r="B78" s="8" t="s">
        <v>2</v>
      </c>
      <c r="C78" s="9" t="s">
        <v>57</v>
      </c>
      <c r="D78" s="10"/>
      <c r="E78" s="10"/>
      <c r="F78" s="10"/>
      <c r="G78" s="10"/>
      <c r="H78" s="11"/>
      <c r="I78" s="65">
        <v>756</v>
      </c>
      <c r="J78" s="75">
        <f t="shared" si="5"/>
        <v>756</v>
      </c>
    </row>
    <row r="79" spans="1:10" x14ac:dyDescent="0.25">
      <c r="A79" s="25"/>
      <c r="B79" s="26"/>
      <c r="C79" s="26"/>
      <c r="D79" s="26"/>
      <c r="E79" s="26"/>
      <c r="F79" s="26"/>
      <c r="G79" s="26"/>
      <c r="H79" s="26"/>
      <c r="I79" s="65"/>
      <c r="J79" s="75">
        <f t="shared" si="5"/>
        <v>0</v>
      </c>
    </row>
    <row r="80" spans="1:10" ht="36" x14ac:dyDescent="0.25">
      <c r="A80" s="21" t="s">
        <v>0</v>
      </c>
      <c r="B80" s="17" t="s">
        <v>1</v>
      </c>
      <c r="C80" s="54" t="s">
        <v>90</v>
      </c>
      <c r="D80" s="54"/>
      <c r="E80" s="54"/>
      <c r="F80" s="54"/>
      <c r="G80" s="54"/>
      <c r="H80" s="54"/>
      <c r="I80" s="67" t="s">
        <v>96</v>
      </c>
      <c r="J80" s="66">
        <f>SUM(J70:J79)</f>
        <v>3968.9</v>
      </c>
    </row>
    <row r="81" spans="1:10" x14ac:dyDescent="0.25">
      <c r="A81" s="23">
        <v>2</v>
      </c>
      <c r="B81" s="8" t="s">
        <v>2</v>
      </c>
      <c r="C81" s="9" t="s">
        <v>36</v>
      </c>
      <c r="D81" s="10"/>
      <c r="E81" s="10"/>
      <c r="F81" s="10"/>
      <c r="G81" s="10"/>
      <c r="H81" s="11"/>
      <c r="I81" s="65">
        <v>29.1</v>
      </c>
      <c r="J81" s="75">
        <f>A81*I81</f>
        <v>58.2</v>
      </c>
    </row>
    <row r="82" spans="1:10" x14ac:dyDescent="0.25">
      <c r="A82" s="23">
        <v>1</v>
      </c>
      <c r="B82" s="8" t="s">
        <v>2</v>
      </c>
      <c r="C82" s="9" t="s">
        <v>56</v>
      </c>
      <c r="D82" s="10"/>
      <c r="E82" s="10"/>
      <c r="F82" s="10"/>
      <c r="G82" s="10"/>
      <c r="H82" s="11"/>
      <c r="I82" s="65">
        <v>1890</v>
      </c>
      <c r="J82" s="75">
        <f t="shared" ref="J82:J90" si="6">A82*I82</f>
        <v>1890</v>
      </c>
    </row>
    <row r="83" spans="1:10" x14ac:dyDescent="0.25">
      <c r="A83" s="23">
        <v>1</v>
      </c>
      <c r="B83" s="8" t="s">
        <v>2</v>
      </c>
      <c r="C83" s="9" t="s">
        <v>30</v>
      </c>
      <c r="D83" s="10"/>
      <c r="E83" s="10"/>
      <c r="F83" s="10"/>
      <c r="G83" s="10"/>
      <c r="H83" s="11"/>
      <c r="I83" s="65">
        <v>28.9</v>
      </c>
      <c r="J83" s="75">
        <f t="shared" si="6"/>
        <v>28.9</v>
      </c>
    </row>
    <row r="84" spans="1:10" x14ac:dyDescent="0.25">
      <c r="A84" s="23">
        <v>1</v>
      </c>
      <c r="B84" s="8" t="s">
        <v>2</v>
      </c>
      <c r="C84" s="9" t="s">
        <v>59</v>
      </c>
      <c r="D84" s="10"/>
      <c r="E84" s="10"/>
      <c r="F84" s="10"/>
      <c r="G84" s="10"/>
      <c r="H84" s="11"/>
      <c r="I84" s="65">
        <v>76.900000000000006</v>
      </c>
      <c r="J84" s="75">
        <f t="shared" si="6"/>
        <v>76.900000000000006</v>
      </c>
    </row>
    <row r="85" spans="1:10" x14ac:dyDescent="0.25">
      <c r="A85" s="23">
        <v>2</v>
      </c>
      <c r="B85" s="8" t="s">
        <v>2</v>
      </c>
      <c r="C85" s="9" t="s">
        <v>58</v>
      </c>
      <c r="D85" s="10"/>
      <c r="E85" s="10"/>
      <c r="F85" s="10"/>
      <c r="G85" s="10"/>
      <c r="H85" s="11"/>
      <c r="I85" s="65">
        <v>89</v>
      </c>
      <c r="J85" s="75">
        <f t="shared" si="6"/>
        <v>178</v>
      </c>
    </row>
    <row r="86" spans="1:10" x14ac:dyDescent="0.25">
      <c r="A86" s="23">
        <v>1</v>
      </c>
      <c r="B86" s="8" t="s">
        <v>2</v>
      </c>
      <c r="C86" s="9" t="s">
        <v>60</v>
      </c>
      <c r="D86" s="10"/>
      <c r="E86" s="10"/>
      <c r="F86" s="10"/>
      <c r="G86" s="10"/>
      <c r="H86" s="11"/>
      <c r="I86" s="65">
        <v>189</v>
      </c>
      <c r="J86" s="75">
        <f t="shared" si="6"/>
        <v>189</v>
      </c>
    </row>
    <row r="87" spans="1:10" x14ac:dyDescent="0.25">
      <c r="A87" s="23">
        <v>1</v>
      </c>
      <c r="B87" s="8" t="s">
        <v>2</v>
      </c>
      <c r="C87" s="9" t="s">
        <v>34</v>
      </c>
      <c r="D87" s="10"/>
      <c r="E87" s="10"/>
      <c r="F87" s="10"/>
      <c r="G87" s="10"/>
      <c r="H87" s="11"/>
      <c r="I87" s="65">
        <v>779</v>
      </c>
      <c r="J87" s="75">
        <f t="shared" si="6"/>
        <v>779</v>
      </c>
    </row>
    <row r="88" spans="1:10" x14ac:dyDescent="0.25">
      <c r="A88" s="23">
        <v>1</v>
      </c>
      <c r="B88" s="8" t="s">
        <v>2</v>
      </c>
      <c r="C88" s="9" t="s">
        <v>48</v>
      </c>
      <c r="D88" s="10"/>
      <c r="E88" s="10"/>
      <c r="F88" s="10"/>
      <c r="G88" s="10"/>
      <c r="H88" s="11"/>
      <c r="I88" s="65">
        <v>12.9</v>
      </c>
      <c r="J88" s="75">
        <f t="shared" si="6"/>
        <v>12.9</v>
      </c>
    </row>
    <row r="89" spans="1:10" x14ac:dyDescent="0.25">
      <c r="A89" s="23">
        <v>1</v>
      </c>
      <c r="B89" s="8" t="s">
        <v>2</v>
      </c>
      <c r="C89" s="9" t="s">
        <v>57</v>
      </c>
      <c r="D89" s="10"/>
      <c r="E89" s="10"/>
      <c r="F89" s="10"/>
      <c r="G89" s="10"/>
      <c r="H89" s="11"/>
      <c r="I89" s="65">
        <v>756</v>
      </c>
      <c r="J89" s="75">
        <f t="shared" si="6"/>
        <v>756</v>
      </c>
    </row>
    <row r="90" spans="1:10" x14ac:dyDescent="0.25">
      <c r="A90" s="25"/>
      <c r="B90" s="26"/>
      <c r="C90" s="26"/>
      <c r="D90" s="26"/>
      <c r="E90" s="26"/>
      <c r="F90" s="26"/>
      <c r="G90" s="26"/>
      <c r="H90" s="26"/>
      <c r="I90" s="65"/>
      <c r="J90" s="75">
        <f t="shared" si="6"/>
        <v>0</v>
      </c>
    </row>
    <row r="91" spans="1:10" ht="36" x14ac:dyDescent="0.25">
      <c r="A91" s="21" t="s">
        <v>0</v>
      </c>
      <c r="B91" s="17" t="s">
        <v>1</v>
      </c>
      <c r="C91" s="54" t="s">
        <v>91</v>
      </c>
      <c r="D91" s="54"/>
      <c r="E91" s="54"/>
      <c r="F91" s="54"/>
      <c r="G91" s="54"/>
      <c r="H91" s="54"/>
      <c r="I91" s="67" t="s">
        <v>96</v>
      </c>
      <c r="J91" s="66">
        <f>SUM(J81:J90)</f>
        <v>3968.9</v>
      </c>
    </row>
    <row r="92" spans="1:10" x14ac:dyDescent="0.25">
      <c r="A92" s="23">
        <v>2</v>
      </c>
      <c r="B92" s="8" t="s">
        <v>2</v>
      </c>
      <c r="C92" s="9" t="s">
        <v>4</v>
      </c>
      <c r="D92" s="10"/>
      <c r="E92" s="10"/>
      <c r="F92" s="10"/>
      <c r="G92" s="10"/>
      <c r="H92" s="11"/>
      <c r="I92" s="65">
        <v>29.1</v>
      </c>
      <c r="J92" s="75">
        <f>A92*I92</f>
        <v>58.2</v>
      </c>
    </row>
    <row r="93" spans="1:10" x14ac:dyDescent="0.25">
      <c r="A93" s="23">
        <v>1</v>
      </c>
      <c r="B93" s="8" t="s">
        <v>2</v>
      </c>
      <c r="C93" s="9" t="s">
        <v>30</v>
      </c>
      <c r="D93" s="10"/>
      <c r="E93" s="10"/>
      <c r="F93" s="10"/>
      <c r="G93" s="10"/>
      <c r="H93" s="11"/>
      <c r="I93" s="65">
        <v>28.5</v>
      </c>
      <c r="J93" s="75">
        <f t="shared" ref="J93:J97" si="7">A93*I93</f>
        <v>28.5</v>
      </c>
    </row>
    <row r="94" spans="1:10" x14ac:dyDescent="0.25">
      <c r="A94" s="23">
        <v>1</v>
      </c>
      <c r="B94" s="8" t="s">
        <v>2</v>
      </c>
      <c r="C94" s="9" t="s">
        <v>5</v>
      </c>
      <c r="D94" s="10"/>
      <c r="E94" s="10"/>
      <c r="F94" s="10"/>
      <c r="G94" s="10"/>
      <c r="H94" s="11"/>
      <c r="I94" s="65">
        <v>99</v>
      </c>
      <c r="J94" s="75">
        <f t="shared" si="7"/>
        <v>99</v>
      </c>
    </row>
    <row r="95" spans="1:10" x14ac:dyDescent="0.25">
      <c r="A95" s="23">
        <v>1</v>
      </c>
      <c r="B95" s="8" t="s">
        <v>2</v>
      </c>
      <c r="C95" s="9" t="s">
        <v>17</v>
      </c>
      <c r="D95" s="10"/>
      <c r="E95" s="10"/>
      <c r="F95" s="10"/>
      <c r="G95" s="10"/>
      <c r="H95" s="11"/>
      <c r="I95" s="65">
        <v>220</v>
      </c>
      <c r="J95" s="75">
        <f t="shared" si="7"/>
        <v>220</v>
      </c>
    </row>
    <row r="96" spans="1:10" x14ac:dyDescent="0.25">
      <c r="A96" s="23">
        <v>1</v>
      </c>
      <c r="B96" s="8" t="s">
        <v>2</v>
      </c>
      <c r="C96" s="9" t="s">
        <v>48</v>
      </c>
      <c r="D96" s="10"/>
      <c r="E96" s="10"/>
      <c r="F96" s="10"/>
      <c r="G96" s="10"/>
      <c r="H96" s="11"/>
      <c r="I96" s="65">
        <v>12.9</v>
      </c>
      <c r="J96" s="75">
        <f t="shared" si="7"/>
        <v>12.9</v>
      </c>
    </row>
    <row r="97" spans="1:10" x14ac:dyDescent="0.25">
      <c r="A97" s="25"/>
      <c r="B97" s="26"/>
      <c r="C97" s="26"/>
      <c r="D97" s="26"/>
      <c r="E97" s="26"/>
      <c r="F97" s="26"/>
      <c r="G97" s="26"/>
      <c r="H97" s="26"/>
      <c r="I97" s="65"/>
      <c r="J97" s="75">
        <f t="shared" si="7"/>
        <v>0</v>
      </c>
    </row>
    <row r="98" spans="1:10" ht="36" x14ac:dyDescent="0.25">
      <c r="A98" s="28" t="s">
        <v>0</v>
      </c>
      <c r="B98" s="19" t="s">
        <v>1</v>
      </c>
      <c r="C98" s="55" t="s">
        <v>92</v>
      </c>
      <c r="D98" s="55"/>
      <c r="E98" s="55"/>
      <c r="F98" s="55"/>
      <c r="G98" s="55"/>
      <c r="H98" s="55"/>
      <c r="I98" s="67" t="s">
        <v>96</v>
      </c>
      <c r="J98" s="66">
        <f>SUM(J92:J97)</f>
        <v>418.59999999999997</v>
      </c>
    </row>
    <row r="99" spans="1:10" x14ac:dyDescent="0.25">
      <c r="A99" s="29">
        <v>50</v>
      </c>
      <c r="B99" s="2" t="s">
        <v>39</v>
      </c>
      <c r="C99" s="13" t="s">
        <v>67</v>
      </c>
      <c r="D99" s="3"/>
      <c r="E99" s="3"/>
      <c r="F99" s="3"/>
      <c r="G99" s="3"/>
      <c r="H99" s="4"/>
      <c r="I99" s="65">
        <v>2.16</v>
      </c>
      <c r="J99" s="75">
        <f>A99*I99</f>
        <v>108</v>
      </c>
    </row>
    <row r="100" spans="1:10" x14ac:dyDescent="0.25">
      <c r="A100" s="29">
        <v>6</v>
      </c>
      <c r="B100" s="2" t="s">
        <v>39</v>
      </c>
      <c r="C100" s="13" t="s">
        <v>68</v>
      </c>
      <c r="D100" s="3"/>
      <c r="E100" s="3"/>
      <c r="F100" s="3"/>
      <c r="G100" s="3"/>
      <c r="H100" s="4"/>
      <c r="I100" s="65">
        <v>2.16</v>
      </c>
      <c r="J100" s="75">
        <f t="shared" ref="J100:J117" si="8">A100*I100</f>
        <v>12.96</v>
      </c>
    </row>
    <row r="101" spans="1:10" x14ac:dyDescent="0.25">
      <c r="A101" s="29">
        <v>1</v>
      </c>
      <c r="B101" s="2" t="s">
        <v>39</v>
      </c>
      <c r="C101" s="13" t="s">
        <v>69</v>
      </c>
      <c r="D101" s="3"/>
      <c r="E101" s="3"/>
      <c r="F101" s="3"/>
      <c r="G101" s="3"/>
      <c r="H101" s="4"/>
      <c r="I101" s="65">
        <v>2.16</v>
      </c>
      <c r="J101" s="75">
        <f t="shared" si="8"/>
        <v>2.16</v>
      </c>
    </row>
    <row r="102" spans="1:10" x14ac:dyDescent="0.25">
      <c r="A102" s="29">
        <v>150</v>
      </c>
      <c r="B102" s="2" t="s">
        <v>66</v>
      </c>
      <c r="C102" s="13" t="s">
        <v>70</v>
      </c>
      <c r="D102" s="3"/>
      <c r="E102" s="3"/>
      <c r="F102" s="3"/>
      <c r="G102" s="3"/>
      <c r="H102" s="4"/>
      <c r="I102" s="65">
        <v>11.9</v>
      </c>
      <c r="J102" s="75">
        <f t="shared" si="8"/>
        <v>1785</v>
      </c>
    </row>
    <row r="103" spans="1:10" x14ac:dyDescent="0.25">
      <c r="A103" s="29">
        <v>6</v>
      </c>
      <c r="B103" s="2" t="s">
        <v>39</v>
      </c>
      <c r="C103" s="13" t="s">
        <v>71</v>
      </c>
      <c r="D103" s="3"/>
      <c r="E103" s="3"/>
      <c r="F103" s="3"/>
      <c r="G103" s="3"/>
      <c r="H103" s="4"/>
      <c r="I103" s="65">
        <v>21.5</v>
      </c>
      <c r="J103" s="75">
        <f t="shared" si="8"/>
        <v>129</v>
      </c>
    </row>
    <row r="104" spans="1:10" x14ac:dyDescent="0.25">
      <c r="A104" s="29">
        <v>7</v>
      </c>
      <c r="B104" s="2" t="s">
        <v>39</v>
      </c>
      <c r="C104" s="13" t="s">
        <v>71</v>
      </c>
      <c r="D104" s="3"/>
      <c r="E104" s="3"/>
      <c r="F104" s="3"/>
      <c r="G104" s="3"/>
      <c r="H104" s="4"/>
      <c r="I104" s="65">
        <v>21.5</v>
      </c>
      <c r="J104" s="75">
        <f t="shared" si="8"/>
        <v>150.5</v>
      </c>
    </row>
    <row r="105" spans="1:10" x14ac:dyDescent="0.25">
      <c r="A105" s="29">
        <v>35</v>
      </c>
      <c r="B105" s="2" t="s">
        <v>39</v>
      </c>
      <c r="C105" s="13" t="s">
        <v>72</v>
      </c>
      <c r="D105" s="3"/>
      <c r="E105" s="3"/>
      <c r="F105" s="3"/>
      <c r="G105" s="3"/>
      <c r="H105" s="4"/>
      <c r="I105" s="65">
        <v>4.1900000000000004</v>
      </c>
      <c r="J105" s="75">
        <f t="shared" si="8"/>
        <v>146.65</v>
      </c>
    </row>
    <row r="106" spans="1:10" x14ac:dyDescent="0.25">
      <c r="A106" s="30">
        <v>15</v>
      </c>
      <c r="B106" s="2" t="s">
        <v>66</v>
      </c>
      <c r="C106" s="13" t="s">
        <v>61</v>
      </c>
      <c r="D106" s="5"/>
      <c r="E106" s="5"/>
      <c r="F106" s="5"/>
      <c r="G106" s="5"/>
      <c r="H106" s="6"/>
      <c r="I106" s="65">
        <v>4.8499999999999996</v>
      </c>
      <c r="J106" s="75">
        <f t="shared" si="8"/>
        <v>72.75</v>
      </c>
    </row>
    <row r="107" spans="1:10" x14ac:dyDescent="0.25">
      <c r="A107" s="30">
        <v>40</v>
      </c>
      <c r="B107" s="2" t="s">
        <v>66</v>
      </c>
      <c r="C107" s="13" t="s">
        <v>62</v>
      </c>
      <c r="D107" s="5"/>
      <c r="E107" s="5"/>
      <c r="F107" s="5"/>
      <c r="G107" s="5"/>
      <c r="H107" s="6"/>
      <c r="I107" s="65">
        <v>6.29</v>
      </c>
      <c r="J107" s="75">
        <f t="shared" si="8"/>
        <v>251.6</v>
      </c>
    </row>
    <row r="108" spans="1:10" x14ac:dyDescent="0.25">
      <c r="A108" s="30">
        <v>1</v>
      </c>
      <c r="B108" s="14" t="s">
        <v>39</v>
      </c>
      <c r="C108" s="13" t="s">
        <v>65</v>
      </c>
      <c r="D108" s="5"/>
      <c r="E108" s="5"/>
      <c r="F108" s="5"/>
      <c r="G108" s="5"/>
      <c r="H108" s="6"/>
      <c r="I108" s="65">
        <v>65.900000000000006</v>
      </c>
      <c r="J108" s="75">
        <f t="shared" si="8"/>
        <v>65.900000000000006</v>
      </c>
    </row>
    <row r="109" spans="1:10" x14ac:dyDescent="0.25">
      <c r="A109" s="30">
        <v>1</v>
      </c>
      <c r="B109" s="14" t="s">
        <v>39</v>
      </c>
      <c r="C109" s="13" t="s">
        <v>73</v>
      </c>
      <c r="D109" s="5"/>
      <c r="E109" s="5"/>
      <c r="F109" s="5"/>
      <c r="G109" s="5"/>
      <c r="H109" s="6"/>
      <c r="I109" s="65">
        <v>1393</v>
      </c>
      <c r="J109" s="75">
        <f t="shared" si="8"/>
        <v>1393</v>
      </c>
    </row>
    <row r="110" spans="1:10" x14ac:dyDescent="0.25">
      <c r="A110" s="31">
        <v>3</v>
      </c>
      <c r="B110" s="14" t="s">
        <v>39</v>
      </c>
      <c r="C110" s="13" t="s">
        <v>74</v>
      </c>
      <c r="D110" s="5"/>
      <c r="E110" s="5"/>
      <c r="F110" s="5"/>
      <c r="G110" s="5"/>
      <c r="H110" s="6"/>
      <c r="I110" s="65">
        <v>136</v>
      </c>
      <c r="J110" s="75">
        <f t="shared" si="8"/>
        <v>408</v>
      </c>
    </row>
    <row r="111" spans="1:10" x14ac:dyDescent="0.25">
      <c r="A111" s="31">
        <v>2</v>
      </c>
      <c r="B111" s="14" t="s">
        <v>39</v>
      </c>
      <c r="C111" s="13" t="s">
        <v>27</v>
      </c>
      <c r="D111" s="5"/>
      <c r="E111" s="5"/>
      <c r="F111" s="5"/>
      <c r="G111" s="5"/>
      <c r="H111" s="6"/>
      <c r="I111" s="65">
        <v>155</v>
      </c>
      <c r="J111" s="75">
        <f t="shared" si="8"/>
        <v>310</v>
      </c>
    </row>
    <row r="112" spans="1:10" x14ac:dyDescent="0.25">
      <c r="A112" s="29">
        <v>4</v>
      </c>
      <c r="B112" s="1" t="s">
        <v>39</v>
      </c>
      <c r="C112" s="13" t="s">
        <v>64</v>
      </c>
      <c r="D112" s="5"/>
      <c r="E112" s="5"/>
      <c r="F112" s="5"/>
      <c r="G112" s="5"/>
      <c r="H112" s="6"/>
      <c r="I112" s="65">
        <v>220</v>
      </c>
      <c r="J112" s="75">
        <f t="shared" si="8"/>
        <v>880</v>
      </c>
    </row>
    <row r="113" spans="1:10" x14ac:dyDescent="0.25">
      <c r="A113" s="29">
        <v>8</v>
      </c>
      <c r="B113" s="1" t="s">
        <v>39</v>
      </c>
      <c r="C113" s="13" t="s">
        <v>28</v>
      </c>
      <c r="D113" s="3"/>
      <c r="E113" s="3"/>
      <c r="F113" s="3"/>
      <c r="G113" s="3"/>
      <c r="H113" s="4"/>
      <c r="I113" s="65">
        <v>2980</v>
      </c>
      <c r="J113" s="75">
        <f t="shared" si="8"/>
        <v>23840</v>
      </c>
    </row>
    <row r="114" spans="1:10" x14ac:dyDescent="0.25">
      <c r="A114" s="29">
        <v>8</v>
      </c>
      <c r="B114" s="1" t="s">
        <v>39</v>
      </c>
      <c r="C114" s="13" t="s">
        <v>75</v>
      </c>
      <c r="D114" s="3"/>
      <c r="E114" s="3"/>
      <c r="F114" s="3"/>
      <c r="G114" s="3"/>
      <c r="H114" s="4"/>
      <c r="I114" s="65">
        <v>29.8</v>
      </c>
      <c r="J114" s="75">
        <f t="shared" si="8"/>
        <v>238.4</v>
      </c>
    </row>
    <row r="115" spans="1:10" x14ac:dyDescent="0.25">
      <c r="A115" s="29">
        <v>4</v>
      </c>
      <c r="B115" s="1" t="s">
        <v>39</v>
      </c>
      <c r="C115" s="13" t="s">
        <v>35</v>
      </c>
      <c r="D115" s="3"/>
      <c r="E115" s="3"/>
      <c r="F115" s="3"/>
      <c r="G115" s="3"/>
      <c r="H115" s="4"/>
      <c r="I115" s="65">
        <v>48</v>
      </c>
      <c r="J115" s="75">
        <f t="shared" si="8"/>
        <v>192</v>
      </c>
    </row>
    <row r="116" spans="1:10" x14ac:dyDescent="0.25">
      <c r="A116" s="30">
        <v>5</v>
      </c>
      <c r="B116" s="15" t="s">
        <v>2</v>
      </c>
      <c r="C116" s="13" t="s">
        <v>63</v>
      </c>
      <c r="D116" s="3"/>
      <c r="E116" s="3"/>
      <c r="F116" s="3"/>
      <c r="G116" s="3"/>
      <c r="H116" s="4"/>
      <c r="I116" s="65">
        <v>29.1</v>
      </c>
      <c r="J116" s="75">
        <f t="shared" si="8"/>
        <v>145.5</v>
      </c>
    </row>
    <row r="117" spans="1:10" x14ac:dyDescent="0.25">
      <c r="A117" s="32">
        <v>36</v>
      </c>
      <c r="B117" s="7" t="s">
        <v>39</v>
      </c>
      <c r="C117" s="13" t="s">
        <v>76</v>
      </c>
      <c r="D117" s="3"/>
      <c r="E117" s="3"/>
      <c r="F117" s="3"/>
      <c r="G117" s="3"/>
      <c r="H117" s="4"/>
      <c r="I117" s="65">
        <v>9.8000000000000007</v>
      </c>
      <c r="J117" s="75">
        <f t="shared" si="8"/>
        <v>352.8</v>
      </c>
    </row>
    <row r="118" spans="1:10" x14ac:dyDescent="0.25">
      <c r="A118" s="25"/>
      <c r="B118" s="26"/>
      <c r="C118" s="26"/>
      <c r="D118" s="26"/>
      <c r="E118" s="26"/>
      <c r="F118" s="26"/>
      <c r="G118" s="26"/>
      <c r="H118" s="26"/>
      <c r="I118" s="65"/>
      <c r="J118" s="75">
        <f>SUM(J99:J117)</f>
        <v>30484.22</v>
      </c>
    </row>
    <row r="119" spans="1:10" ht="36" x14ac:dyDescent="0.25">
      <c r="A119" s="28" t="s">
        <v>0</v>
      </c>
      <c r="B119" s="19" t="s">
        <v>1</v>
      </c>
      <c r="C119" s="55" t="s">
        <v>93</v>
      </c>
      <c r="D119" s="55"/>
      <c r="E119" s="55"/>
      <c r="F119" s="55"/>
      <c r="G119" s="55"/>
      <c r="H119" s="55"/>
      <c r="I119" s="67" t="s">
        <v>96</v>
      </c>
      <c r="J119" s="66"/>
    </row>
    <row r="120" spans="1:10" x14ac:dyDescent="0.25">
      <c r="A120" s="29">
        <v>30</v>
      </c>
      <c r="B120" s="2" t="s">
        <v>66</v>
      </c>
      <c r="C120" s="13" t="s">
        <v>77</v>
      </c>
      <c r="D120" s="3"/>
      <c r="E120" s="3"/>
      <c r="F120" s="3"/>
      <c r="G120" s="3"/>
      <c r="H120" s="4"/>
      <c r="I120" s="65">
        <v>18.899999999999999</v>
      </c>
      <c r="J120" s="75">
        <f>A120*I120</f>
        <v>567</v>
      </c>
    </row>
    <row r="121" spans="1:10" x14ac:dyDescent="0.25">
      <c r="A121" s="29">
        <v>1</v>
      </c>
      <c r="B121" s="2" t="s">
        <v>39</v>
      </c>
      <c r="C121" s="13" t="s">
        <v>78</v>
      </c>
      <c r="D121" s="3"/>
      <c r="E121" s="3"/>
      <c r="F121" s="3"/>
      <c r="G121" s="3"/>
      <c r="H121" s="4"/>
      <c r="I121" s="65">
        <v>44</v>
      </c>
      <c r="J121" s="75">
        <f t="shared" ref="J121:J126" si="9">A121*I121</f>
        <v>44</v>
      </c>
    </row>
    <row r="122" spans="1:10" x14ac:dyDescent="0.25">
      <c r="A122" s="29">
        <v>1</v>
      </c>
      <c r="B122" s="2" t="s">
        <v>39</v>
      </c>
      <c r="C122" s="13" t="s">
        <v>79</v>
      </c>
      <c r="D122" s="3"/>
      <c r="E122" s="3"/>
      <c r="F122" s="3"/>
      <c r="G122" s="3"/>
      <c r="H122" s="4"/>
      <c r="I122" s="65">
        <v>15.9</v>
      </c>
      <c r="J122" s="75">
        <f t="shared" si="9"/>
        <v>15.9</v>
      </c>
    </row>
    <row r="123" spans="1:10" x14ac:dyDescent="0.25">
      <c r="A123" s="29">
        <v>1</v>
      </c>
      <c r="B123" s="2" t="s">
        <v>39</v>
      </c>
      <c r="C123" s="13" t="s">
        <v>80</v>
      </c>
      <c r="D123" s="3"/>
      <c r="E123" s="3"/>
      <c r="F123" s="3"/>
      <c r="G123" s="3"/>
      <c r="H123" s="4"/>
      <c r="I123" s="65">
        <v>15.6</v>
      </c>
      <c r="J123" s="75">
        <f t="shared" si="9"/>
        <v>15.6</v>
      </c>
    </row>
    <row r="124" spans="1:10" x14ac:dyDescent="0.25">
      <c r="A124" s="29">
        <v>1</v>
      </c>
      <c r="B124" s="2" t="s">
        <v>39</v>
      </c>
      <c r="C124" s="13" t="s">
        <v>81</v>
      </c>
      <c r="D124" s="5"/>
      <c r="E124" s="5"/>
      <c r="F124" s="5"/>
      <c r="G124" s="5"/>
      <c r="H124" s="6"/>
      <c r="I124" s="65">
        <v>18.5</v>
      </c>
      <c r="J124" s="75">
        <f t="shared" si="9"/>
        <v>18.5</v>
      </c>
    </row>
    <row r="125" spans="1:10" x14ac:dyDescent="0.25">
      <c r="A125" s="29">
        <v>1</v>
      </c>
      <c r="B125" s="2" t="s">
        <v>39</v>
      </c>
      <c r="C125" s="13" t="s">
        <v>82</v>
      </c>
      <c r="D125" s="5"/>
      <c r="E125" s="5"/>
      <c r="F125" s="5"/>
      <c r="G125" s="5"/>
      <c r="H125" s="6"/>
      <c r="I125" s="65">
        <v>550</v>
      </c>
      <c r="J125" s="75">
        <f t="shared" si="9"/>
        <v>550</v>
      </c>
    </row>
    <row r="126" spans="1:10" x14ac:dyDescent="0.25">
      <c r="A126" s="32">
        <v>1</v>
      </c>
      <c r="B126" s="7" t="s">
        <v>39</v>
      </c>
      <c r="C126" s="59" t="s">
        <v>83</v>
      </c>
      <c r="D126" s="60"/>
      <c r="E126" s="60"/>
      <c r="F126" s="60"/>
      <c r="G126" s="60"/>
      <c r="H126" s="61"/>
      <c r="I126" s="65">
        <v>2980</v>
      </c>
      <c r="J126" s="75">
        <f t="shared" si="9"/>
        <v>2980</v>
      </c>
    </row>
    <row r="127" spans="1:10" x14ac:dyDescent="0.25">
      <c r="A127" s="25"/>
      <c r="B127" s="26"/>
      <c r="C127" s="26"/>
      <c r="D127" s="26"/>
      <c r="E127" s="26"/>
      <c r="F127" s="26"/>
      <c r="G127" s="26"/>
      <c r="H127" s="26"/>
      <c r="I127" s="26"/>
      <c r="J127" s="27"/>
    </row>
    <row r="128" spans="1:10" ht="36" x14ac:dyDescent="0.25">
      <c r="A128" s="33" t="s">
        <v>0</v>
      </c>
      <c r="B128" s="37" t="s">
        <v>1</v>
      </c>
      <c r="C128" s="54" t="s">
        <v>94</v>
      </c>
      <c r="D128" s="54"/>
      <c r="E128" s="54"/>
      <c r="F128" s="54"/>
      <c r="G128" s="54"/>
      <c r="H128" s="54"/>
      <c r="I128" s="67" t="s">
        <v>96</v>
      </c>
      <c r="J128" s="66">
        <f>SUM(J120:J127)</f>
        <v>4191</v>
      </c>
    </row>
    <row r="129" spans="1:10" x14ac:dyDescent="0.25">
      <c r="A129" s="34">
        <v>4</v>
      </c>
      <c r="B129" s="20" t="s">
        <v>2</v>
      </c>
      <c r="C129" s="62" t="s">
        <v>19</v>
      </c>
      <c r="D129" s="63"/>
      <c r="E129" s="63"/>
      <c r="F129" s="63"/>
      <c r="G129" s="63"/>
      <c r="H129" s="64"/>
      <c r="I129" s="65">
        <v>345</v>
      </c>
      <c r="J129" s="75">
        <f>A129*I129</f>
        <v>1380</v>
      </c>
    </row>
    <row r="130" spans="1:10" x14ac:dyDescent="0.25">
      <c r="A130" s="23">
        <v>50</v>
      </c>
      <c r="B130" s="8" t="s">
        <v>18</v>
      </c>
      <c r="C130" s="51" t="s">
        <v>20</v>
      </c>
      <c r="D130" s="52"/>
      <c r="E130" s="52"/>
      <c r="F130" s="52"/>
      <c r="G130" s="52"/>
      <c r="H130" s="53"/>
      <c r="I130" s="65">
        <v>22.9</v>
      </c>
      <c r="J130" s="75">
        <f t="shared" ref="J130:J138" si="10">A130*I130</f>
        <v>1145</v>
      </c>
    </row>
    <row r="131" spans="1:10" x14ac:dyDescent="0.25">
      <c r="A131" s="23">
        <v>16</v>
      </c>
      <c r="B131" s="8" t="s">
        <v>2</v>
      </c>
      <c r="C131" s="51" t="s">
        <v>21</v>
      </c>
      <c r="D131" s="52"/>
      <c r="E131" s="52"/>
      <c r="F131" s="52"/>
      <c r="G131" s="52"/>
      <c r="H131" s="53"/>
      <c r="I131" s="65">
        <v>27</v>
      </c>
      <c r="J131" s="75">
        <f t="shared" si="10"/>
        <v>432</v>
      </c>
    </row>
    <row r="132" spans="1:10" x14ac:dyDescent="0.25">
      <c r="A132" s="23">
        <v>16</v>
      </c>
      <c r="B132" s="8" t="s">
        <v>2</v>
      </c>
      <c r="C132" s="51" t="s">
        <v>22</v>
      </c>
      <c r="D132" s="52"/>
      <c r="E132" s="52"/>
      <c r="F132" s="52"/>
      <c r="G132" s="52"/>
      <c r="H132" s="53"/>
      <c r="I132" s="65">
        <v>4.5199999999999996</v>
      </c>
      <c r="J132" s="75">
        <f t="shared" si="10"/>
        <v>72.319999999999993</v>
      </c>
    </row>
    <row r="133" spans="1:10" x14ac:dyDescent="0.25">
      <c r="A133" s="23">
        <v>161</v>
      </c>
      <c r="B133" s="8" t="s">
        <v>2</v>
      </c>
      <c r="C133" s="51" t="s">
        <v>23</v>
      </c>
      <c r="D133" s="52"/>
      <c r="E133" s="52"/>
      <c r="F133" s="52"/>
      <c r="G133" s="52"/>
      <c r="H133" s="53"/>
      <c r="I133" s="65">
        <v>0.5</v>
      </c>
      <c r="J133" s="75">
        <f t="shared" si="10"/>
        <v>80.5</v>
      </c>
    </row>
    <row r="134" spans="1:10" x14ac:dyDescent="0.25">
      <c r="A134" s="23">
        <v>70</v>
      </c>
      <c r="B134" s="8" t="s">
        <v>2</v>
      </c>
      <c r="C134" s="51" t="s">
        <v>24</v>
      </c>
      <c r="D134" s="52"/>
      <c r="E134" s="52"/>
      <c r="F134" s="52"/>
      <c r="G134" s="52"/>
      <c r="H134" s="53"/>
      <c r="I134" s="65">
        <v>1.99</v>
      </c>
      <c r="J134" s="75">
        <f t="shared" si="10"/>
        <v>139.30000000000001</v>
      </c>
    </row>
    <row r="135" spans="1:10" x14ac:dyDescent="0.25">
      <c r="A135" s="23">
        <v>70</v>
      </c>
      <c r="B135" s="8" t="s">
        <v>2</v>
      </c>
      <c r="C135" s="51" t="s">
        <v>25</v>
      </c>
      <c r="D135" s="52"/>
      <c r="E135" s="52"/>
      <c r="F135" s="52"/>
      <c r="G135" s="52"/>
      <c r="H135" s="53"/>
      <c r="I135" s="65">
        <v>0.06</v>
      </c>
      <c r="J135" s="75">
        <f t="shared" si="10"/>
        <v>4.2</v>
      </c>
    </row>
    <row r="136" spans="1:10" x14ac:dyDescent="0.25">
      <c r="A136" s="23">
        <v>130</v>
      </c>
      <c r="B136" s="8" t="s">
        <v>2</v>
      </c>
      <c r="C136" s="51" t="s">
        <v>24</v>
      </c>
      <c r="D136" s="52"/>
      <c r="E136" s="52"/>
      <c r="F136" s="52"/>
      <c r="G136" s="52"/>
      <c r="H136" s="53"/>
      <c r="I136" s="65">
        <v>0.6</v>
      </c>
      <c r="J136" s="75">
        <f t="shared" si="10"/>
        <v>78</v>
      </c>
    </row>
    <row r="137" spans="1:10" x14ac:dyDescent="0.25">
      <c r="A137" s="23">
        <v>130</v>
      </c>
      <c r="B137" s="8" t="s">
        <v>2</v>
      </c>
      <c r="C137" s="51" t="s">
        <v>26</v>
      </c>
      <c r="D137" s="52"/>
      <c r="E137" s="52"/>
      <c r="F137" s="52"/>
      <c r="G137" s="52"/>
      <c r="H137" s="53"/>
      <c r="I137" s="65">
        <v>0.6</v>
      </c>
      <c r="J137" s="75">
        <f t="shared" si="10"/>
        <v>78</v>
      </c>
    </row>
    <row r="138" spans="1:10" x14ac:dyDescent="0.25">
      <c r="A138" s="25"/>
      <c r="B138" s="26"/>
      <c r="C138" s="26"/>
      <c r="D138" s="26"/>
      <c r="E138" s="26"/>
      <c r="F138" s="26"/>
      <c r="G138" s="26"/>
      <c r="H138" s="26"/>
      <c r="I138" s="65"/>
      <c r="J138" s="75">
        <f t="shared" si="10"/>
        <v>0</v>
      </c>
    </row>
    <row r="139" spans="1:10" ht="36" x14ac:dyDescent="0.25">
      <c r="A139" s="33" t="s">
        <v>0</v>
      </c>
      <c r="B139" s="37" t="s">
        <v>1</v>
      </c>
      <c r="C139" s="54" t="s">
        <v>95</v>
      </c>
      <c r="D139" s="54"/>
      <c r="E139" s="54"/>
      <c r="F139" s="54"/>
      <c r="G139" s="54"/>
      <c r="H139" s="54"/>
      <c r="I139" s="67" t="s">
        <v>96</v>
      </c>
      <c r="J139" s="66">
        <f>SUM(J129:J138)</f>
        <v>3409.32</v>
      </c>
    </row>
    <row r="140" spans="1:10" ht="23.25" customHeight="1" thickBot="1" x14ac:dyDescent="0.3">
      <c r="A140" s="35">
        <v>380</v>
      </c>
      <c r="B140" s="36" t="s">
        <v>3</v>
      </c>
      <c r="C140" s="56" t="s">
        <v>10</v>
      </c>
      <c r="D140" s="57"/>
      <c r="E140" s="57"/>
      <c r="F140" s="57"/>
      <c r="G140" s="57"/>
      <c r="H140" s="58"/>
      <c r="I140" s="65">
        <v>1.95</v>
      </c>
      <c r="J140" s="75">
        <f>A140*I140</f>
        <v>741</v>
      </c>
    </row>
    <row r="141" spans="1:10" ht="15.75" thickBot="1" x14ac:dyDescent="0.3">
      <c r="A141" s="76"/>
      <c r="B141" s="77"/>
      <c r="C141" s="77"/>
      <c r="D141" s="77"/>
      <c r="E141" s="77"/>
      <c r="F141" s="77"/>
      <c r="G141" s="77"/>
      <c r="H141" s="77"/>
      <c r="I141" s="77"/>
      <c r="J141" s="78">
        <f>(J17+J32+J49+J63+J80+J91+J98+J118+J128+J139+J140)</f>
        <v>103292.29000000001</v>
      </c>
    </row>
  </sheetData>
  <mergeCells count="26">
    <mergeCell ref="C139:H139"/>
    <mergeCell ref="C140:H140"/>
    <mergeCell ref="C126:H126"/>
    <mergeCell ref="C130:H130"/>
    <mergeCell ref="C131:H131"/>
    <mergeCell ref="C132:H132"/>
    <mergeCell ref="C133:H133"/>
    <mergeCell ref="C134:H134"/>
    <mergeCell ref="C135:H135"/>
    <mergeCell ref="C129:H129"/>
    <mergeCell ref="C128:H128"/>
    <mergeCell ref="A1:J1"/>
    <mergeCell ref="A2:J2"/>
    <mergeCell ref="A3:J5"/>
    <mergeCell ref="C136:H136"/>
    <mergeCell ref="C137:H137"/>
    <mergeCell ref="C80:H80"/>
    <mergeCell ref="C91:H91"/>
    <mergeCell ref="C98:H98"/>
    <mergeCell ref="C119:H119"/>
    <mergeCell ref="C69:H69"/>
    <mergeCell ref="C6:H6"/>
    <mergeCell ref="C17:H17"/>
    <mergeCell ref="C32:H32"/>
    <mergeCell ref="C49:H49"/>
    <mergeCell ref="C63:H63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Fernando</dc:creator>
  <cp:lastModifiedBy>Usuario</cp:lastModifiedBy>
  <cp:lastPrinted>2018-05-24T11:36:56Z</cp:lastPrinted>
  <dcterms:created xsi:type="dcterms:W3CDTF">2016-08-15T11:30:36Z</dcterms:created>
  <dcterms:modified xsi:type="dcterms:W3CDTF">2018-06-04T11:47:24Z</dcterms:modified>
</cp:coreProperties>
</file>